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ACCfiles\Data\CMG\04 BPM\06 PPAR\05 Customers\19 External\AR-2313 Wrist sprain injuries\"/>
    </mc:Choice>
  </mc:AlternateContent>
  <xr:revisionPtr revIDLastSave="0" documentId="13_ncr:1_{1313BE22-CBF5-4B0A-B0E1-84A0BE4FDDEC}" xr6:coauthVersionLast="45" xr6:coauthVersionMax="45" xr10:uidLastSave="{00000000-0000-0000-0000-000000000000}"/>
  <bookViews>
    <workbookView xWindow="-28920" yWindow="-120" windowWidth="29040" windowHeight="15840" xr2:uid="{00000000-000D-0000-FFFF-FFFF00000000}"/>
  </bookViews>
  <sheets>
    <sheet name="Notes" sheetId="1" r:id="rId1"/>
    <sheet name="Data" sheetId="2" r:id="rId2"/>
  </sheets>
  <definedNames>
    <definedName name="Date">Notes!$P$10:$P$13</definedName>
    <definedName name="_xlnm.Print_Area" localSheetId="0">Notes!$A$1:$L$38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<sst xmlns="http://schemas.openxmlformats.org/spreadsheetml/2006/main" count="194" uniqueCount="183">
  <si>
    <t>Author:</t>
  </si>
  <si>
    <t>Date:</t>
  </si>
  <si>
    <t>Purpose:</t>
  </si>
  <si>
    <t>Sheet:</t>
  </si>
  <si>
    <t>Description:</t>
  </si>
  <si>
    <t>Period:</t>
  </si>
  <si>
    <t>Title:</t>
  </si>
  <si>
    <t>Basis for tracking:</t>
  </si>
  <si>
    <t>Prepared for:</t>
  </si>
  <si>
    <t>Classification:</t>
  </si>
  <si>
    <t>Email:</t>
  </si>
  <si>
    <t>DWH load date:</t>
  </si>
  <si>
    <t>analytics@acc.co.nz</t>
  </si>
  <si>
    <t>Analysis tool:</t>
  </si>
  <si>
    <t>SAS</t>
  </si>
  <si>
    <t>In Fact</t>
  </si>
  <si>
    <t>Other</t>
  </si>
  <si>
    <t>Reference Number:</t>
  </si>
  <si>
    <t>Wrist sprain claims</t>
  </si>
  <si>
    <t>AR-2313</t>
  </si>
  <si>
    <t>Analytics &amp; Reporting, ACC</t>
  </si>
  <si>
    <t>data.govt.nz</t>
  </si>
  <si>
    <t>Official Information Act (OIA) Request</t>
  </si>
  <si>
    <t>1 January 2018 to 31 December 2021</t>
  </si>
  <si>
    <t>Accident Date, Payment Date</t>
  </si>
  <si>
    <t>Suitable for external use</t>
  </si>
  <si>
    <t>Would like to know how many wrist sprains occur per year (2018 -2021)</t>
  </si>
  <si>
    <t>Caveats and Notes:</t>
  </si>
  <si>
    <t>- All included claims are accepted for cover.</t>
  </si>
  <si>
    <t>- Claims managed by an accredited employer are not included.</t>
  </si>
  <si>
    <t>- Claims are identified as wrist sprains where an injury description includes the words wrist and sprain or is identified as a sprain of a specific wrist muscle or ligament.</t>
  </si>
  <si>
    <t>- Work claims are identified where the claim is managed via the work funding account or the at work indicator is 'Y'.</t>
  </si>
  <si>
    <t>- Motor vehicle accident claims are identified where the claim is managed via the motor vehicle funding account.</t>
  </si>
  <si>
    <t>- Sport claims are identified where a claim has a sport flag.</t>
  </si>
  <si>
    <t>- Falls are identified where the accident cause is one of 'Slipping, Skidding on Foot', 'Tripping or Stumbling', 'Loss of Consciousness/Sleep', 'Something Giving way Underfoot', 'Misjudgement of Support' or 'Loss Balance/Personal Contrl'</t>
  </si>
  <si>
    <t>- The above mechanisms of injury are not mutually exclusive and a claim may be counted in more than one. For example, a client who fell over while playing rugby would be counted in sport and falls.</t>
  </si>
  <si>
    <t>- Region is the location of the accident and not necessarily where the client resides or sought treatment.</t>
  </si>
  <si>
    <t>- Age is the clients age at the time of the accident.</t>
  </si>
  <si>
    <t>- ACC ethnicity data is prioritised, meaning that a claim can only have one ethnicity based on their selections on the ACC45 claim lodgement form.  A maximum of six ethnicities can be chosen by the client but the system prioritises these where Māori, regardless of other ethnicities are classified as Māori, Pacific Peoples with any other responses other than Māori are classified as Pacific; Asian peoples with any other response other than Māori and Pacific are classified as Asian and Other Ethnicity regardless of any other response other than Māori, Pacific or Asian are classified as Other. Those that listed European and did not list Māori, Pacific, Asian or Other are classified as European. Residual Categories are those whose ethnicity was not stated.</t>
  </si>
  <si>
    <t>- New claims are counted where the date of the accident was between 1 January 2018 and 31 December 2021. Please note that a claim may be lodged with ACC at any time following an accident so some accident may not yet have resulted in a claim particularly in more recent years.</t>
  </si>
  <si>
    <t>- Data is displayed in calendar years, i.e. 1 January to 31 December.</t>
  </si>
  <si>
    <t>- A claim may be active in more than one calendar year and will be counted once in each year where at least one payment was made.</t>
  </si>
  <si>
    <t>- Active claims are counted where at least one payment was made by ACC between 1 January 2018 and 31 December 2021. A claim was not necessarily lodged or had the accident occur within this same time period.</t>
  </si>
  <si>
    <t>- Costs are exclusive of GST.</t>
  </si>
  <si>
    <t>- Costs are based on payment date which is not necessarily the date of service.</t>
  </si>
  <si>
    <t>- Costs do not include Public Health Acute Services (PHAS) payments. These costs are for treatment in a public hospital during the acute phase of an injury and are covered by bulk payments made by ACC to the Crown. As such, these payments cannot be attributed to individual claims.</t>
  </si>
  <si>
    <t>- Data was extracted Friday 4 March 2022 and may differ if re-run later.</t>
  </si>
  <si>
    <t>Data</t>
  </si>
  <si>
    <t xml:space="preserve">Table 1: New and active claims and active costs for wrist sprain injury claims </t>
  </si>
  <si>
    <t>between 1 January 2018 and 31 December 2021 broken down by calendar year</t>
  </si>
  <si>
    <t>New Claims</t>
  </si>
  <si>
    <t>Active Claims</t>
  </si>
  <si>
    <t>Active Costs</t>
  </si>
  <si>
    <t>Calendar Year</t>
  </si>
  <si>
    <t>Total</t>
  </si>
  <si>
    <t>Table 2: New wrist sprain related injury claims between 1 January 2018 and</t>
  </si>
  <si>
    <t>31 December 2021 broken down by mechanism of injury and calendar year</t>
  </si>
  <si>
    <t>Mechanism of Injury</t>
  </si>
  <si>
    <t>Accident Calendar Year</t>
  </si>
  <si>
    <t>Falls</t>
  </si>
  <si>
    <t>Work - related</t>
  </si>
  <si>
    <t>Motor vehicle accident</t>
  </si>
  <si>
    <t>Sport:</t>
  </si>
  <si>
    <t>Cycling</t>
  </si>
  <si>
    <t>Rugby Union</t>
  </si>
  <si>
    <t>Fitness Training / Gym</t>
  </si>
  <si>
    <t>Soccer</t>
  </si>
  <si>
    <t>Skateboarding</t>
  </si>
  <si>
    <t>Boxing</t>
  </si>
  <si>
    <t>Netball</t>
  </si>
  <si>
    <t>Scooter</t>
  </si>
  <si>
    <t>Basketball</t>
  </si>
  <si>
    <t>Snowboarding</t>
  </si>
  <si>
    <t>Other Sports</t>
  </si>
  <si>
    <t xml:space="preserve">Table 3: New wrist sprain related injury claims between 1 January 2018 and 31 December 2021 </t>
  </si>
  <si>
    <t>broken down by top 10 most prevalent accident causes and calendar year</t>
  </si>
  <si>
    <t>Accident Cause</t>
  </si>
  <si>
    <t>Tripping or Stumbling</t>
  </si>
  <si>
    <t>Slipping, Skidding on Foot</t>
  </si>
  <si>
    <t>Twisting Movement</t>
  </si>
  <si>
    <t>Pushed or Pulled</t>
  </si>
  <si>
    <t>Loss Balance / Personal Control</t>
  </si>
  <si>
    <t>Lifting / Carrying / Strain</t>
  </si>
  <si>
    <t xml:space="preserve">Collision / Knocked Over by Object </t>
  </si>
  <si>
    <t>Struck by Person / Animal</t>
  </si>
  <si>
    <t>Work Property or Characteristics</t>
  </si>
  <si>
    <t>Struck by Held Tool / Implement</t>
  </si>
  <si>
    <t xml:space="preserve">Table 4: New wrist sprain related injury claims between 1 January 2018 and </t>
  </si>
  <si>
    <t>31 December 2021 broken down by accident region and calendar year</t>
  </si>
  <si>
    <t>Northland</t>
  </si>
  <si>
    <t>Auckland</t>
  </si>
  <si>
    <t>Waikato</t>
  </si>
  <si>
    <t>Bay of Plenty</t>
  </si>
  <si>
    <t>Gisborne</t>
  </si>
  <si>
    <t>Hawkes Bay</t>
  </si>
  <si>
    <t>Taranaki</t>
  </si>
  <si>
    <t>Manawatū-Whanganui</t>
  </si>
  <si>
    <t>Wellington</t>
  </si>
  <si>
    <t>Tasman</t>
  </si>
  <si>
    <t>Nelson</t>
  </si>
  <si>
    <t>Marlborough</t>
  </si>
  <si>
    <t>Canterbury</t>
  </si>
  <si>
    <t>West Coast</t>
  </si>
  <si>
    <t>Otago</t>
  </si>
  <si>
    <t>Southland</t>
  </si>
  <si>
    <t>Other &amp; Unknown</t>
  </si>
  <si>
    <t>Accident Region</t>
  </si>
  <si>
    <t xml:space="preserve">Table 5: New wrist sprain related injury claims between 1 January 2018 and </t>
  </si>
  <si>
    <t>31 December 2021 broken down by client age at lodgement and calendar year</t>
  </si>
  <si>
    <t>00-04</t>
  </si>
  <si>
    <t>15-19</t>
  </si>
  <si>
    <t>20-24</t>
  </si>
  <si>
    <t>25-29</t>
  </si>
  <si>
    <t>30-34</t>
  </si>
  <si>
    <t>35-39</t>
  </si>
  <si>
    <t>40-44</t>
  </si>
  <si>
    <t>45-49</t>
  </si>
  <si>
    <t>50-54</t>
  </si>
  <si>
    <t>55-59</t>
  </si>
  <si>
    <t>60-64</t>
  </si>
  <si>
    <t>65+</t>
  </si>
  <si>
    <t>05-09</t>
  </si>
  <si>
    <t>10-14</t>
  </si>
  <si>
    <t xml:space="preserve">Table 6: New wrist sprain related injury claims between 1 January 2018 and </t>
  </si>
  <si>
    <t>31 December 2021 broken down by client ethnicity and calendar year</t>
  </si>
  <si>
    <t>Asian</t>
  </si>
  <si>
    <t>European</t>
  </si>
  <si>
    <t>Other Ethnicity</t>
  </si>
  <si>
    <t>Pacific Peoples</t>
  </si>
  <si>
    <t>Residual Categories</t>
  </si>
  <si>
    <t>Māori</t>
  </si>
  <si>
    <t xml:space="preserve">Table 7: New wrist sprain related injury claims between 1 January 2018 and </t>
  </si>
  <si>
    <t>31 December 2021 broken down by client sex and calendar year</t>
  </si>
  <si>
    <t>Client Age Group</t>
  </si>
  <si>
    <t>Client Ethnicity</t>
  </si>
  <si>
    <t>Client Sex</t>
  </si>
  <si>
    <t>Female</t>
  </si>
  <si>
    <t>Male</t>
  </si>
  <si>
    <t xml:space="preserve">Table 8: Active wrist sprain related injury claims paid between 1 January 2018 and </t>
  </si>
  <si>
    <t>Service Account</t>
  </si>
  <si>
    <t>Payment Calendar Year</t>
  </si>
  <si>
    <t>Radiologist</t>
  </si>
  <si>
    <t>General Practitioner</t>
  </si>
  <si>
    <t>Hand Therapy</t>
  </si>
  <si>
    <t>Urgent Care Clinics</t>
  </si>
  <si>
    <t>Physiotherapy Services</t>
  </si>
  <si>
    <t>Clinical Services</t>
  </si>
  <si>
    <t>Physiotherapist</t>
  </si>
  <si>
    <t>GP Receiving Rural Bonus</t>
  </si>
  <si>
    <t>High Tech Imaging Services</t>
  </si>
  <si>
    <t>Acupuncturist</t>
  </si>
  <si>
    <t>Osteopaths</t>
  </si>
  <si>
    <t>Allied Health Services</t>
  </si>
  <si>
    <t>Nurse</t>
  </si>
  <si>
    <t>Chiropractor</t>
  </si>
  <si>
    <t>Vocational Rehabilitation Services</t>
  </si>
  <si>
    <t>Non-Contracted Purchasing</t>
  </si>
  <si>
    <t>Ancilliary Services</t>
  </si>
  <si>
    <t>Elective Surgery</t>
  </si>
  <si>
    <t>Orthotic Services</t>
  </si>
  <si>
    <t>Management of Rehabilitation Equipment Services</t>
  </si>
  <si>
    <t>31 December 2021 broken down by top 20 most prevalent service accounts and calendar year</t>
  </si>
  <si>
    <t>-</t>
  </si>
  <si>
    <t xml:space="preserve">Table 9: Active wrist sprain related injury claims paid between 1 January 2018 and </t>
  </si>
  <si>
    <t>31 December 2021 broken down by account groups and calendar year</t>
  </si>
  <si>
    <t>Conveyance for Medical Treatment</t>
  </si>
  <si>
    <t>Death Benefits - Grants</t>
  </si>
  <si>
    <t>Dental Treatment</t>
  </si>
  <si>
    <t>Hospital Treatment</t>
  </si>
  <si>
    <t>Independence Allowance</t>
  </si>
  <si>
    <t>Lump Sums</t>
  </si>
  <si>
    <t>Medical Treatment</t>
  </si>
  <si>
    <t>Miscellaneous Benefits / Expenditure</t>
  </si>
  <si>
    <t>Support for Independence - Assessment</t>
  </si>
  <si>
    <t>Support for Independence - Capital</t>
  </si>
  <si>
    <t>Support for Independence - Care</t>
  </si>
  <si>
    <t>Support for Independence - Other</t>
  </si>
  <si>
    <t>Vocational Rehabilitation</t>
  </si>
  <si>
    <t>Weekly Compensation</t>
  </si>
  <si>
    <t>Account Groups</t>
  </si>
  <si>
    <t>&lt;4</t>
  </si>
  <si>
    <t>- In the interest of client privacy, claim counts of less than four claims have been displayed as '&lt;4'.</t>
  </si>
  <si>
    <t>- We are unable to link payment costs to individual injuries. Where a claim includes multiple injuries, costs may be included for injuries other than wrist sprain.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</si>
</sst>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0"/>
      <name val="Arial"/>
    </font>
    <font>
      <u/>
      <sz val="10"/>
      <color indexed="12"/>
      <name val="Arial"/>
      <family val="2"/>
    </font>
    <font>
      <b/>
      <sz val="10"/>
      <color indexed="18"/>
      <name val="Verdana"/>
      <family val="2"/>
    </font>
    <font>
      <sz val="10"/>
      <color indexed="18"/>
      <name val="Arial"/>
      <family val="2"/>
    </font>
    <font>
      <sz val="10"/>
      <color indexed="9"/>
      <name val="Arial"/>
      <family val="2"/>
    </font>
    <font>
      <b/>
      <sz val="10"/>
      <color indexed="10"/>
      <name val="Arial"/>
      <family val="2"/>
    </font>
    <font>
      <sz val="8"/>
      <name val="Arial"/>
      <family val="2"/>
    </font>
    <font>
      <b/>
      <sz val="10"/>
      <name val="Arial"/>
      <family val="2"/>
    </font>
    <font>
      <b/>
      <sz val="15"/>
      <color indexed="18"/>
      <name val="Verdana"/>
      <family val="2"/>
    </font>
    <font>
      <b/>
      <i/>
      <sz val="11"/>
      <color indexed="18"/>
      <name val="Verdana"/>
      <family val="2"/>
    </font>
    <font>
      <b/>
      <sz val="10"/>
      <color theme="1"/>
      <name val="Verdana"/>
      <family val="2"/>
    </font>
    <font>
      <i/>
      <sz val="10"/>
      <name val="Arial"/>
      <family val="2"/>
    </font>
    <font>
      <sz val="10"/>
      <name val="Arial"/>
      <family val="2"/>
    </font>
    <font>
      <b/>
      <sz val="9"/>
      <name val="Arial"/>
      <family val="2"/>
    </font>
    <font>
      <sz val="9"/>
      <name val="Arial"/>
      <family val="2"/>
    </font>
    <font>
      <b/>
      <sz val="9"/>
      <color theme="0"/>
      <name val="Arial"/>
      <family val="2"/>
    </font>
  </fonts>
  <fills count="6">
    <fill>
      <patternFill patternType="none"/>
    </fill>
    <fill>
      <patternFill patternType="gray125"/>
    </fill>
    <fill>
      <patternFill patternType="solid">
        <fgColor rgb="FFC000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55">
    <xf numFmtId="0" fontId="0" fillId="0" borderId="0" xfId="0"/>
    <xf numFmtId="0" fontId="10" fillId="0" borderId="0" xfId="0" applyFont="1" applyFill="1" applyAlignment="1">
      <alignment vertical="center"/>
    </xf>
    <xf numFmtId="0" fontId="5" fillId="0"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pplyAlignment="1">
      <alignment horizontal="center" vertical="center"/>
    </xf>
    <xf numFmtId="0" fontId="14" fillId="0" borderId="1" xfId="0" applyFont="1" applyBorder="1" applyAlignment="1">
      <alignment vertical="center"/>
    </xf>
    <xf numFmtId="3" fontId="14" fillId="0" borderId="1" xfId="0" applyNumberFormat="1" applyFont="1" applyBorder="1" applyAlignment="1">
      <alignment vertical="center"/>
    </xf>
    <xf numFmtId="164" fontId="14" fillId="0" borderId="1" xfId="0" applyNumberFormat="1" applyFont="1" applyBorder="1" applyAlignment="1">
      <alignment vertical="center"/>
    </xf>
    <xf numFmtId="0" fontId="13" fillId="5" borderId="1" xfId="0" applyFont="1" applyFill="1" applyBorder="1" applyAlignment="1">
      <alignment horizontal="center" vertical="center"/>
    </xf>
    <xf numFmtId="0" fontId="15" fillId="3" borderId="2" xfId="0" applyFont="1" applyFill="1" applyBorder="1" applyAlignment="1">
      <alignment vertical="center"/>
    </xf>
    <xf numFmtId="49" fontId="14" fillId="0" borderId="1" xfId="0" applyNumberFormat="1" applyFont="1" applyBorder="1" applyAlignment="1">
      <alignment vertical="center"/>
    </xf>
    <xf numFmtId="0" fontId="13" fillId="4" borderId="1" xfId="0" applyFont="1" applyFill="1" applyBorder="1" applyAlignment="1">
      <alignment vertical="center"/>
    </xf>
    <xf numFmtId="3" fontId="13" fillId="4" borderId="1" xfId="0" applyNumberFormat="1" applyFont="1" applyFill="1" applyBorder="1" applyAlignment="1">
      <alignment vertical="center"/>
    </xf>
    <xf numFmtId="164" fontId="13" fillId="4" borderId="1" xfId="0" applyNumberFormat="1" applyFont="1" applyFill="1" applyBorder="1" applyAlignment="1">
      <alignment vertical="center"/>
    </xf>
    <xf numFmtId="3" fontId="14" fillId="0" borderId="1" xfId="0" applyNumberFormat="1" applyFont="1" applyBorder="1" applyAlignment="1">
      <alignment horizontal="right" vertical="center"/>
    </xf>
    <xf numFmtId="0" fontId="0" fillId="2" borderId="0" xfId="0" applyFill="1" applyAlignment="1">
      <alignment vertical="center"/>
    </xf>
    <xf numFmtId="0" fontId="4" fillId="2" borderId="0" xfId="0" applyFont="1" applyFill="1" applyAlignment="1">
      <alignment vertical="center"/>
    </xf>
    <xf numFmtId="0" fontId="0" fillId="0" borderId="0" xfId="0" applyFill="1" applyAlignment="1">
      <alignment vertical="center"/>
    </xf>
    <xf numFmtId="0" fontId="1" fillId="0" borderId="0" xfId="1" applyFill="1" applyAlignment="1" applyProtection="1">
      <alignment horizontal="left" vertical="center"/>
    </xf>
    <xf numFmtId="0" fontId="4"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14" fontId="0" fillId="0" borderId="0" xfId="0" applyNumberFormat="1" applyFill="1" applyAlignment="1">
      <alignment horizontal="left" vertical="center"/>
    </xf>
    <xf numFmtId="0" fontId="0" fillId="0" borderId="0" xfId="0" applyAlignment="1">
      <alignment vertical="center"/>
    </xf>
    <xf numFmtId="0" fontId="1" fillId="0" borderId="0" xfId="1" applyFill="1" applyAlignment="1" applyProtection="1">
      <alignment vertical="center"/>
    </xf>
    <xf numFmtId="15" fontId="0" fillId="0" borderId="0" xfId="0" applyNumberForma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11" fillId="0" borderId="0" xfId="0" applyFont="1" applyFill="1" applyAlignment="1">
      <alignment vertical="center"/>
    </xf>
    <xf numFmtId="0" fontId="12" fillId="0" borderId="0" xfId="0" quotePrefix="1" applyFont="1" applyFill="1" applyAlignment="1">
      <alignment vertical="center"/>
    </xf>
    <xf numFmtId="0" fontId="12" fillId="0" borderId="0" xfId="0" quotePrefix="1" applyFont="1" applyFill="1" applyBorder="1" applyAlignment="1">
      <alignment vertical="center"/>
    </xf>
    <xf numFmtId="0" fontId="12" fillId="0" borderId="0" xfId="0" quotePrefix="1" applyFont="1" applyAlignment="1">
      <alignment vertical="center"/>
    </xf>
    <xf numFmtId="0" fontId="4" fillId="0" borderId="0" xfId="0" applyFont="1" applyAlignment="1">
      <alignment vertical="center"/>
    </xf>
    <xf numFmtId="0" fontId="12" fillId="0" borderId="0" xfId="0" quotePrefix="1" applyFont="1" applyAlignment="1">
      <alignment horizontal="left" vertical="center"/>
    </xf>
    <xf numFmtId="0" fontId="12" fillId="0" borderId="0" xfId="0" quotePrefix="1" applyFont="1" applyAlignment="1">
      <alignment horizontal="left" vertical="center" wrapText="1"/>
    </xf>
    <xf numFmtId="3" fontId="14" fillId="0" borderId="1" xfId="0" applyNumberFormat="1" applyFont="1" applyFill="1" applyBorder="1" applyAlignment="1">
      <alignment vertical="center"/>
    </xf>
    <xf numFmtId="3" fontId="14" fillId="0" borderId="1" xfId="0" applyNumberFormat="1" applyFont="1" applyFill="1" applyBorder="1" applyAlignment="1">
      <alignment horizontal="right" vertical="center"/>
    </xf>
    <xf numFmtId="0" fontId="12" fillId="0" borderId="0" xfId="0" quotePrefix="1" applyFont="1" applyAlignment="1">
      <alignment horizontal="left" vertical="center" wrapText="1"/>
    </xf>
    <xf numFmtId="0" fontId="12" fillId="0" borderId="0" xfId="0" quotePrefix="1" applyFont="1" applyFill="1" applyAlignment="1">
      <alignment horizontal="left" vertical="center" wrapText="1"/>
    </xf>
    <xf numFmtId="0" fontId="12" fillId="0" borderId="0" xfId="0" quotePrefix="1" applyFont="1" applyFill="1" applyBorder="1" applyAlignment="1">
      <alignment horizontal="left"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2" xfId="0" applyFont="1" applyFill="1" applyBorder="1" applyAlignment="1">
      <alignment horizontal="left" vertical="center"/>
    </xf>
    <xf numFmtId="0" fontId="15" fillId="3" borderId="4" xfId="0" applyFont="1" applyFill="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69850</xdr:colOff>
          <xdr:row>8</xdr:row>
          <xdr:rowOff>0</xdr:rowOff>
        </xdr:from>
        <xdr:to>
          <xdr:col>16</xdr:col>
          <xdr:colOff>88900</xdr:colOff>
          <xdr:row>10</xdr:row>
          <xdr:rowOff>76200</xdr:rowOff>
        </xdr:to>
        <xdr:sp macro="" textlink="">
          <xdr:nvSpPr>
            <xdr:cNvPr id="1029" name="CommandButton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0</xdr:colOff>
      <xdr:row>9</xdr:row>
      <xdr:rowOff>0</xdr:rowOff>
    </xdr:from>
    <xdr:to>
      <xdr:col>6</xdr:col>
      <xdr:colOff>304800</xdr:colOff>
      <xdr:row>10</xdr:row>
      <xdr:rowOff>139700</xdr:rowOff>
    </xdr:to>
    <xdr:sp macro="" textlink="">
      <xdr:nvSpPr>
        <xdr:cNvPr id="1187" name="AutoShape 8" descr="918150500@13062008-2DFD">
          <a:extLst>
            <a:ext uri="{FF2B5EF4-FFF2-40B4-BE49-F238E27FC236}">
              <a16:creationId xmlns:a16="http://schemas.microsoft.com/office/drawing/2014/main" id="{00000000-0008-0000-0000-0000A3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304800</xdr:colOff>
      <xdr:row>10</xdr:row>
      <xdr:rowOff>139700</xdr:rowOff>
    </xdr:to>
    <xdr:sp macro="" textlink="">
      <xdr:nvSpPr>
        <xdr:cNvPr id="1188" name="AutoShape 9" descr="918150500@13062008-2DFD">
          <a:extLst>
            <a:ext uri="{FF2B5EF4-FFF2-40B4-BE49-F238E27FC236}">
              <a16:creationId xmlns:a16="http://schemas.microsoft.com/office/drawing/2014/main" id="{00000000-0008-0000-0000-0000A4040000}"/>
            </a:ext>
          </a:extLst>
        </xdr:cNvPr>
        <xdr:cNvSpPr>
          <a:spLocks noChangeAspect="1" noChangeArrowheads="1"/>
        </xdr:cNvSpPr>
      </xdr:nvSpPr>
      <xdr:spPr bwMode="auto">
        <a:xfrm>
          <a:off x="40386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69850</xdr:colOff>
          <xdr:row>24</xdr:row>
          <xdr:rowOff>76200</xdr:rowOff>
        </xdr:from>
        <xdr:to>
          <xdr:col>16</xdr:col>
          <xdr:colOff>88900</xdr:colOff>
          <xdr:row>26</xdr:row>
          <xdr:rowOff>165100</xdr:rowOff>
        </xdr:to>
        <xdr:sp macro="" textlink="">
          <xdr:nvSpPr>
            <xdr:cNvPr id="1103" name="CommandButton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1</xdr:col>
      <xdr:colOff>0</xdr:colOff>
      <xdr:row>2</xdr:row>
      <xdr:rowOff>0</xdr:rowOff>
    </xdr:from>
    <xdr:to>
      <xdr:col>6</xdr:col>
      <xdr:colOff>292100</xdr:colOff>
      <xdr:row>4</xdr:row>
      <xdr:rowOff>190500</xdr:rowOff>
    </xdr:to>
    <xdr:pic>
      <xdr:nvPicPr>
        <xdr:cNvPr id="1189" name="Picture 6">
          <a:extLst>
            <a:ext uri="{FF2B5EF4-FFF2-40B4-BE49-F238E27FC236}">
              <a16:creationId xmlns:a16="http://schemas.microsoft.com/office/drawing/2014/main" id="{00000000-0008-0000-0000-0000A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276225"/>
          <a:ext cx="41814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504824</xdr:colOff>
      <xdr:row>28</xdr:row>
      <xdr:rowOff>47626</xdr:rowOff>
    </xdr:from>
    <xdr:to>
      <xdr:col>20</xdr:col>
      <xdr:colOff>95249</xdr:colOff>
      <xdr:row>31</xdr:row>
      <xdr:rowOff>47625</xdr:rowOff>
    </xdr:to>
    <xdr:sp macro="" textlink="">
      <xdr:nvSpPr>
        <xdr:cNvPr id="2" name="Rectangle: Rounded Corners 1">
          <a:extLst>
            <a:ext uri="{FF2B5EF4-FFF2-40B4-BE49-F238E27FC236}">
              <a16:creationId xmlns:a16="http://schemas.microsoft.com/office/drawing/2014/main" id="{00000000-0008-0000-0100-000002000000}"/>
            </a:ext>
          </a:extLst>
        </xdr:cNvPr>
        <xdr:cNvSpPr/>
      </xdr:nvSpPr>
      <xdr:spPr>
        <a:xfrm>
          <a:off x="12220574" y="4048126"/>
          <a:ext cx="5648325" cy="4286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900">
              <a:latin typeface="Arial" panose="020B0604020202020204" pitchFamily="34" charset="0"/>
              <a:cs typeface="Arial" panose="020B0604020202020204" pitchFamily="34" charset="0"/>
            </a:rPr>
            <a:t>A</a:t>
          </a:r>
          <a:r>
            <a:rPr lang="en-NZ" sz="900" baseline="0">
              <a:latin typeface="Arial" panose="020B0604020202020204" pitchFamily="34" charset="0"/>
              <a:cs typeface="Arial" panose="020B0604020202020204" pitchFamily="34" charset="0"/>
            </a:rPr>
            <a:t> claim may receive more than one service in any given year and, in tables 8 and 9, will be counted once in each relevant account and in each relevant year in which a service was paid by ACC.</a:t>
          </a:r>
        </a:p>
        <a:p>
          <a:pPr algn="l"/>
          <a:endParaRPr lang="en-NZ"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analytics@acc.co.nz"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S283"/>
  <sheetViews>
    <sheetView showGridLines="0" showRowColHeaders="0" tabSelected="1" workbookViewId="0">
      <selection activeCell="H4" sqref="H4"/>
    </sheetView>
  </sheetViews>
  <sheetFormatPr defaultColWidth="9.1796875" defaultRowHeight="12.5" x14ac:dyDescent="0.25"/>
  <cols>
    <col min="1" max="1" width="2.26953125" style="19" customWidth="1"/>
    <col min="2" max="2" width="24.81640625" style="19" bestFit="1" customWidth="1"/>
    <col min="3" max="3" width="1.7265625" style="19" customWidth="1"/>
    <col min="4" max="4" width="13.453125" style="19" customWidth="1"/>
    <col min="5" max="11" width="9.1796875" style="19"/>
    <col min="12" max="12" width="10.1796875" style="19" customWidth="1"/>
    <col min="13" max="13" width="9.1796875" style="19"/>
    <col min="14" max="14" width="6.7265625" style="19" customWidth="1"/>
    <col min="15" max="15" width="1.54296875" style="19" customWidth="1"/>
    <col min="16" max="16" width="9.1796875" style="21"/>
    <col min="17" max="17" width="9.1796875" style="19"/>
    <col min="18" max="19" width="9.1796875" style="21"/>
    <col min="20" max="16384" width="9.1796875" style="19"/>
  </cols>
  <sheetData>
    <row r="1" spans="1:19" ht="6" customHeight="1" x14ac:dyDescent="0.25">
      <c r="A1" s="17"/>
      <c r="B1" s="17"/>
      <c r="C1" s="17"/>
      <c r="D1" s="17"/>
      <c r="E1" s="17"/>
      <c r="F1" s="17"/>
      <c r="G1" s="17"/>
      <c r="H1" s="17"/>
      <c r="I1" s="17"/>
      <c r="J1" s="17"/>
      <c r="K1" s="17"/>
      <c r="L1" s="17"/>
      <c r="M1" s="17"/>
      <c r="N1" s="17"/>
      <c r="O1" s="17"/>
      <c r="P1" s="18"/>
      <c r="Q1" s="17"/>
      <c r="R1" s="18"/>
      <c r="S1" s="18"/>
    </row>
    <row r="2" spans="1:19" ht="15.75" customHeight="1" x14ac:dyDescent="0.25">
      <c r="B2" s="20"/>
    </row>
    <row r="3" spans="1:19" ht="16.5" customHeight="1" x14ac:dyDescent="0.25">
      <c r="B3" s="20"/>
      <c r="E3" s="22"/>
    </row>
    <row r="4" spans="1:19" ht="21.75" customHeight="1" x14ac:dyDescent="0.25">
      <c r="E4" s="23"/>
    </row>
    <row r="5" spans="1:19" ht="21.75" customHeight="1" x14ac:dyDescent="0.25">
      <c r="E5" s="23"/>
    </row>
    <row r="6" spans="1:19" ht="13.5" x14ac:dyDescent="0.25">
      <c r="B6" s="1" t="s">
        <v>6</v>
      </c>
      <c r="D6" s="24" t="s">
        <v>18</v>
      </c>
    </row>
    <row r="7" spans="1:19" ht="13.5" x14ac:dyDescent="0.25">
      <c r="B7" s="1" t="s">
        <v>17</v>
      </c>
      <c r="D7" s="25" t="s">
        <v>19</v>
      </c>
      <c r="E7" s="26"/>
      <c r="F7" s="26"/>
      <c r="G7" s="26"/>
      <c r="H7" s="26"/>
      <c r="I7" s="26"/>
      <c r="J7" s="26"/>
      <c r="K7" s="26"/>
      <c r="L7" s="26"/>
      <c r="M7" s="26"/>
    </row>
    <row r="8" spans="1:19" ht="14.25" customHeight="1" x14ac:dyDescent="0.25">
      <c r="B8" s="1"/>
      <c r="D8" s="25"/>
      <c r="E8" s="26"/>
      <c r="F8" s="26"/>
      <c r="G8" s="26"/>
      <c r="H8" s="26"/>
      <c r="I8" s="26"/>
      <c r="J8" s="26"/>
      <c r="K8" s="26"/>
      <c r="L8" s="26"/>
      <c r="M8" s="26"/>
    </row>
    <row r="9" spans="1:19" ht="13.5" x14ac:dyDescent="0.25">
      <c r="B9" s="1" t="s">
        <v>0</v>
      </c>
      <c r="D9" s="19" t="s">
        <v>20</v>
      </c>
      <c r="S9" s="21" t="s">
        <v>14</v>
      </c>
    </row>
    <row r="10" spans="1:19" ht="13.5" x14ac:dyDescent="0.25">
      <c r="B10" s="1" t="s">
        <v>1</v>
      </c>
      <c r="D10" s="27">
        <v>44630</v>
      </c>
      <c r="G10" s="28"/>
      <c r="S10" s="21" t="s">
        <v>15</v>
      </c>
    </row>
    <row r="11" spans="1:19" ht="13.5" x14ac:dyDescent="0.25">
      <c r="B11" s="1" t="s">
        <v>10</v>
      </c>
      <c r="D11" s="29" t="s">
        <v>12</v>
      </c>
      <c r="S11" s="21" t="s">
        <v>16</v>
      </c>
    </row>
    <row r="12" spans="1:19" ht="13.5" x14ac:dyDescent="0.25">
      <c r="B12" s="1"/>
    </row>
    <row r="13" spans="1:19" ht="13.5" x14ac:dyDescent="0.25">
      <c r="B13" s="1" t="s">
        <v>8</v>
      </c>
      <c r="D13" s="19" t="s">
        <v>21</v>
      </c>
    </row>
    <row r="14" spans="1:19" ht="13.5" x14ac:dyDescent="0.25">
      <c r="B14" s="1" t="s">
        <v>2</v>
      </c>
      <c r="D14" s="19" t="s">
        <v>22</v>
      </c>
    </row>
    <row r="15" spans="1:19" ht="13.5" x14ac:dyDescent="0.25">
      <c r="B15" s="1"/>
    </row>
    <row r="16" spans="1:19" ht="13.5" x14ac:dyDescent="0.25">
      <c r="B16" s="1" t="s">
        <v>5</v>
      </c>
      <c r="D16" s="19" t="s">
        <v>23</v>
      </c>
    </row>
    <row r="17" spans="1:19" ht="13.5" x14ac:dyDescent="0.25">
      <c r="B17" s="1" t="s">
        <v>7</v>
      </c>
      <c r="D17" s="19" t="s">
        <v>24</v>
      </c>
    </row>
    <row r="18" spans="1:19" ht="13.5" x14ac:dyDescent="0.25">
      <c r="B18" s="1" t="s">
        <v>13</v>
      </c>
      <c r="D18" s="19" t="s">
        <v>14</v>
      </c>
    </row>
    <row r="19" spans="1:19" ht="13.5" x14ac:dyDescent="0.25">
      <c r="B19" s="1" t="s">
        <v>11</v>
      </c>
      <c r="D19" s="27">
        <v>44619</v>
      </c>
    </row>
    <row r="20" spans="1:19" ht="13.5" x14ac:dyDescent="0.25">
      <c r="B20" s="1"/>
      <c r="D20" s="30"/>
    </row>
    <row r="21" spans="1:19" ht="13.5" x14ac:dyDescent="0.25">
      <c r="B21" s="1" t="s">
        <v>9</v>
      </c>
      <c r="D21" s="2" t="s">
        <v>25</v>
      </c>
    </row>
    <row r="22" spans="1:19" x14ac:dyDescent="0.25">
      <c r="B22" s="31"/>
    </row>
    <row r="23" spans="1:19" ht="6" customHeight="1" x14ac:dyDescent="0.25">
      <c r="A23" s="17"/>
      <c r="B23" s="17"/>
      <c r="C23" s="17"/>
      <c r="D23" s="17"/>
      <c r="E23" s="17"/>
      <c r="F23" s="17"/>
      <c r="G23" s="17"/>
      <c r="H23" s="17"/>
      <c r="I23" s="17"/>
      <c r="J23" s="17"/>
      <c r="K23" s="17"/>
      <c r="L23" s="17"/>
      <c r="M23" s="17"/>
      <c r="N23" s="17"/>
      <c r="O23" s="17"/>
      <c r="P23" s="18"/>
      <c r="Q23" s="17"/>
      <c r="R23" s="18"/>
      <c r="S23" s="18"/>
    </row>
    <row r="24" spans="1:19" ht="20.25" customHeight="1" x14ac:dyDescent="0.25">
      <c r="B24" s="32" t="s">
        <v>3</v>
      </c>
      <c r="D24" s="32" t="s">
        <v>4</v>
      </c>
    </row>
    <row r="25" spans="1:19" ht="13.5" x14ac:dyDescent="0.25">
      <c r="B25" s="20" t="s">
        <v>47</v>
      </c>
      <c r="C25" s="32"/>
      <c r="D25" s="33" t="s">
        <v>26</v>
      </c>
    </row>
    <row r="26" spans="1:19" x14ac:dyDescent="0.25">
      <c r="B26" s="20"/>
    </row>
    <row r="27" spans="1:19" ht="13.5" x14ac:dyDescent="0.25">
      <c r="B27" s="20"/>
      <c r="D27" s="32" t="s">
        <v>27</v>
      </c>
    </row>
    <row r="28" spans="1:19" x14ac:dyDescent="0.25">
      <c r="B28" s="20"/>
      <c r="D28" s="34" t="s">
        <v>28</v>
      </c>
    </row>
    <row r="29" spans="1:19" x14ac:dyDescent="0.25">
      <c r="B29" s="20"/>
      <c r="D29" s="34" t="s">
        <v>29</v>
      </c>
    </row>
    <row r="30" spans="1:19" x14ac:dyDescent="0.25">
      <c r="B30" s="20"/>
      <c r="D30" s="34" t="s">
        <v>30</v>
      </c>
    </row>
    <row r="31" spans="1:19" x14ac:dyDescent="0.25">
      <c r="B31" s="20"/>
      <c r="D31" s="34" t="s">
        <v>31</v>
      </c>
    </row>
    <row r="32" spans="1:19" x14ac:dyDescent="0.25">
      <c r="D32" s="34" t="s">
        <v>32</v>
      </c>
    </row>
    <row r="33" spans="4:19" x14ac:dyDescent="0.25">
      <c r="D33" s="34" t="s">
        <v>33</v>
      </c>
    </row>
    <row r="34" spans="4:19" ht="27" customHeight="1" x14ac:dyDescent="0.25">
      <c r="D34" s="43" t="s">
        <v>34</v>
      </c>
      <c r="E34" s="43"/>
      <c r="F34" s="43"/>
      <c r="G34" s="43"/>
      <c r="H34" s="43"/>
      <c r="I34" s="43"/>
      <c r="J34" s="43"/>
      <c r="K34" s="43"/>
      <c r="L34" s="43"/>
      <c r="M34" s="43"/>
      <c r="N34" s="43"/>
      <c r="O34" s="43"/>
      <c r="P34" s="43"/>
      <c r="Q34" s="43"/>
      <c r="R34" s="43"/>
      <c r="S34" s="43"/>
    </row>
    <row r="35" spans="4:19" ht="26.25" customHeight="1" x14ac:dyDescent="0.25">
      <c r="D35" s="44" t="s">
        <v>35</v>
      </c>
      <c r="E35" s="44"/>
      <c r="F35" s="44"/>
      <c r="G35" s="44"/>
      <c r="H35" s="44"/>
      <c r="I35" s="44"/>
      <c r="J35" s="44"/>
      <c r="K35" s="44"/>
      <c r="L35" s="44"/>
      <c r="M35" s="44"/>
      <c r="N35" s="44"/>
      <c r="O35" s="44"/>
      <c r="P35" s="44"/>
      <c r="Q35" s="44"/>
      <c r="R35" s="44"/>
      <c r="S35" s="44"/>
    </row>
    <row r="36" spans="4:19" x14ac:dyDescent="0.25">
      <c r="D36" s="35" t="s">
        <v>36</v>
      </c>
    </row>
    <row r="37" spans="4:19" x14ac:dyDescent="0.25">
      <c r="D37" s="35" t="s">
        <v>37</v>
      </c>
    </row>
    <row r="38" spans="4:19" ht="66" customHeight="1" x14ac:dyDescent="0.25">
      <c r="D38" s="44" t="s">
        <v>38</v>
      </c>
      <c r="E38" s="44"/>
      <c r="F38" s="44"/>
      <c r="G38" s="44"/>
      <c r="H38" s="44"/>
      <c r="I38" s="44"/>
      <c r="J38" s="44"/>
      <c r="K38" s="44"/>
      <c r="L38" s="44"/>
      <c r="M38" s="44"/>
      <c r="N38" s="44"/>
      <c r="O38" s="44"/>
      <c r="P38" s="44"/>
      <c r="Q38" s="44"/>
      <c r="R38" s="44"/>
      <c r="S38" s="44"/>
    </row>
    <row r="39" spans="4:19" ht="27" customHeight="1" x14ac:dyDescent="0.25">
      <c r="D39" s="43" t="s">
        <v>39</v>
      </c>
      <c r="E39" s="43"/>
      <c r="F39" s="43"/>
      <c r="G39" s="43"/>
      <c r="H39" s="43"/>
      <c r="I39" s="43"/>
      <c r="J39" s="43"/>
      <c r="K39" s="43"/>
      <c r="L39" s="43"/>
      <c r="M39" s="43"/>
      <c r="N39" s="43"/>
      <c r="O39" s="43"/>
      <c r="P39" s="43"/>
      <c r="Q39" s="43"/>
      <c r="R39" s="43"/>
      <c r="S39" s="43"/>
    </row>
    <row r="40" spans="4:19" x14ac:dyDescent="0.25">
      <c r="D40" s="34" t="s">
        <v>40</v>
      </c>
    </row>
    <row r="41" spans="4:19" ht="27.75" customHeight="1" x14ac:dyDescent="0.25">
      <c r="D41" s="43" t="s">
        <v>42</v>
      </c>
      <c r="E41" s="43"/>
      <c r="F41" s="43"/>
      <c r="G41" s="43"/>
      <c r="H41" s="43"/>
      <c r="I41" s="43"/>
      <c r="J41" s="43"/>
      <c r="K41" s="43"/>
      <c r="L41" s="43"/>
      <c r="M41" s="43"/>
      <c r="N41" s="43"/>
      <c r="O41" s="43"/>
      <c r="P41" s="43"/>
      <c r="Q41" s="43"/>
      <c r="R41" s="43"/>
      <c r="S41" s="43"/>
    </row>
    <row r="42" spans="4:19" x14ac:dyDescent="0.25">
      <c r="D42" s="34" t="s">
        <v>41</v>
      </c>
    </row>
    <row r="43" spans="4:19" x14ac:dyDescent="0.25">
      <c r="D43" s="36" t="s">
        <v>43</v>
      </c>
      <c r="E43" s="28"/>
      <c r="F43" s="28"/>
      <c r="G43" s="28"/>
      <c r="H43" s="28"/>
      <c r="I43" s="28"/>
      <c r="J43" s="28"/>
      <c r="K43" s="28"/>
      <c r="L43" s="28"/>
      <c r="M43" s="28"/>
      <c r="N43" s="28"/>
      <c r="O43" s="28"/>
      <c r="P43" s="37"/>
      <c r="Q43" s="28"/>
      <c r="R43" s="37"/>
      <c r="S43" s="37"/>
    </row>
    <row r="44" spans="4:19" x14ac:dyDescent="0.25">
      <c r="D44" s="36" t="s">
        <v>44</v>
      </c>
      <c r="E44" s="28"/>
      <c r="F44" s="28"/>
      <c r="G44" s="28"/>
      <c r="H44" s="28"/>
      <c r="I44" s="28"/>
      <c r="J44" s="28"/>
      <c r="K44" s="28"/>
      <c r="L44" s="28"/>
      <c r="M44" s="28"/>
      <c r="N44" s="28"/>
      <c r="O44" s="28"/>
      <c r="P44" s="37"/>
      <c r="Q44" s="28"/>
      <c r="R44" s="37"/>
      <c r="S44" s="37"/>
    </row>
    <row r="45" spans="4:19" ht="27.75" customHeight="1" x14ac:dyDescent="0.25">
      <c r="D45" s="42" t="s">
        <v>45</v>
      </c>
      <c r="E45" s="42"/>
      <c r="F45" s="42"/>
      <c r="G45" s="42"/>
      <c r="H45" s="42"/>
      <c r="I45" s="42"/>
      <c r="J45" s="42"/>
      <c r="K45" s="42"/>
      <c r="L45" s="42"/>
      <c r="M45" s="42"/>
      <c r="N45" s="42"/>
      <c r="O45" s="42"/>
      <c r="P45" s="42"/>
      <c r="Q45" s="42"/>
      <c r="R45" s="42"/>
      <c r="S45" s="42"/>
    </row>
    <row r="46" spans="4:19" x14ac:dyDescent="0.25">
      <c r="D46" s="38" t="s">
        <v>182</v>
      </c>
      <c r="E46" s="39"/>
      <c r="F46" s="39"/>
      <c r="G46" s="39"/>
      <c r="H46" s="39"/>
      <c r="I46" s="39"/>
      <c r="J46" s="39"/>
      <c r="K46" s="39"/>
      <c r="L46" s="39"/>
      <c r="M46" s="39"/>
      <c r="N46" s="39"/>
      <c r="O46" s="39"/>
      <c r="P46" s="39"/>
      <c r="Q46" s="39"/>
      <c r="R46" s="39"/>
      <c r="S46" s="39"/>
    </row>
    <row r="47" spans="4:19" x14ac:dyDescent="0.25">
      <c r="D47" s="42" t="s">
        <v>181</v>
      </c>
      <c r="E47" s="42"/>
      <c r="F47" s="42"/>
      <c r="G47" s="42"/>
      <c r="H47" s="42"/>
      <c r="I47" s="42"/>
      <c r="J47" s="42"/>
      <c r="K47" s="42"/>
      <c r="L47" s="42"/>
      <c r="M47" s="42"/>
      <c r="N47" s="42"/>
      <c r="O47" s="42"/>
      <c r="P47" s="42"/>
      <c r="Q47" s="42"/>
      <c r="R47" s="42"/>
      <c r="S47" s="42"/>
    </row>
    <row r="48" spans="4:19" x14ac:dyDescent="0.25">
      <c r="D48" s="36" t="s">
        <v>46</v>
      </c>
      <c r="E48" s="28"/>
      <c r="F48" s="28"/>
      <c r="G48" s="28"/>
      <c r="H48" s="28"/>
      <c r="I48" s="28"/>
      <c r="J48" s="28"/>
      <c r="K48" s="28"/>
      <c r="L48" s="28"/>
      <c r="M48" s="28"/>
      <c r="N48" s="28"/>
      <c r="O48" s="28"/>
      <c r="P48" s="37"/>
      <c r="Q48" s="28"/>
      <c r="R48" s="37"/>
      <c r="S48" s="37"/>
    </row>
    <row r="282" spans="2:2" x14ac:dyDescent="0.25">
      <c r="B282" s="20"/>
    </row>
    <row r="283" spans="2:2" x14ac:dyDescent="0.25">
      <c r="B283" s="20"/>
    </row>
  </sheetData>
  <mergeCells count="7">
    <mergeCell ref="D47:S47"/>
    <mergeCell ref="D34:S34"/>
    <mergeCell ref="D35:S35"/>
    <mergeCell ref="D38:S38"/>
    <mergeCell ref="D39:S39"/>
    <mergeCell ref="D41:S41"/>
    <mergeCell ref="D45:S45"/>
  </mergeCells>
  <phoneticPr fontId="0" type="noConversion"/>
  <dataValidations count="1">
    <dataValidation type="list" allowBlank="1" showInputMessage="1" showErrorMessage="1" sqref="D18" xr:uid="{00000000-0002-0000-0000-000000000000}">
      <formula1>$S$9:$S$11</formula1>
    </dataValidation>
  </dataValidations>
  <hyperlinks>
    <hyperlink ref="D11" r:id="rId1" xr:uid="{00000000-0004-0000-0000-000000000000}"/>
    <hyperlink ref="B25" location="'Data'!A1" display="Data" xr:uid="{B5AA3043-528F-48BF-8DF3-480881EC1673}"/>
  </hyperlinks>
  <pageMargins left="0.95" right="0.46" top="1" bottom="1" header="0.5" footer="0.5"/>
  <pageSetup paperSize="9" orientation="landscape" r:id="rId2"/>
  <headerFooter alignWithMargins="0">
    <oddFooter>&amp;C&amp;"Arial,Bold"&amp;14FOR INTERNAL USE ONLY&amp;R&amp;P</oddFooter>
  </headerFooter>
  <drawing r:id="rId3"/>
  <legacyDrawing r:id="rId4"/>
  <controls>
    <mc:AlternateContent xmlns:mc="http://schemas.openxmlformats.org/markup-compatibility/2006">
      <mc:Choice Requires="x14">
        <control shapeId="1029" r:id="rId5" name="CommandButton1">
          <controlPr defaultSize="0" autoLine="0" r:id="rId6">
            <anchor moveWithCells="1">
              <from>
                <xdr:col>12</xdr:col>
                <xdr:colOff>69850</xdr:colOff>
                <xdr:row>8</xdr:row>
                <xdr:rowOff>0</xdr:rowOff>
              </from>
              <to>
                <xdr:col>16</xdr:col>
                <xdr:colOff>88900</xdr:colOff>
                <xdr:row>10</xdr:row>
                <xdr:rowOff>76200</xdr:rowOff>
              </to>
            </anchor>
          </controlPr>
        </control>
      </mc:Choice>
      <mc:Fallback>
        <control shapeId="1029" r:id="rId5" name="CommandButton1"/>
      </mc:Fallback>
    </mc:AlternateContent>
    <mc:AlternateContent xmlns:mc="http://schemas.openxmlformats.org/markup-compatibility/2006">
      <mc:Choice Requires="x14">
        <control shapeId="1103" r:id="rId7" name="CommandButton2">
          <controlPr defaultSize="0" autoFill="0" autoLine="0" r:id="rId8">
            <anchor moveWithCells="1">
              <from>
                <xdr:col>12</xdr:col>
                <xdr:colOff>69850</xdr:colOff>
                <xdr:row>24</xdr:row>
                <xdr:rowOff>76200</xdr:rowOff>
              </from>
              <to>
                <xdr:col>16</xdr:col>
                <xdr:colOff>88900</xdr:colOff>
                <xdr:row>26</xdr:row>
                <xdr:rowOff>165100</xdr:rowOff>
              </to>
            </anchor>
          </controlPr>
        </control>
      </mc:Choice>
      <mc:Fallback>
        <control shapeId="1103" r:id="rId7" name="CommandButton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T69"/>
  <sheetViews>
    <sheetView showGridLines="0" showRowColHeaders="0" workbookViewId="0"/>
  </sheetViews>
  <sheetFormatPr defaultColWidth="9.1796875" defaultRowHeight="11.5" x14ac:dyDescent="0.25"/>
  <cols>
    <col min="1" max="1" width="3.7265625" style="4" customWidth="1"/>
    <col min="2" max="2" width="28" style="4" customWidth="1"/>
    <col min="3" max="3" width="18.26953125" style="4" customWidth="1"/>
    <col min="4" max="4" width="12" style="4" bestFit="1" customWidth="1"/>
    <col min="5" max="5" width="11.81640625" style="4" bestFit="1" customWidth="1"/>
    <col min="6" max="6" width="11.26953125" style="4" customWidth="1"/>
    <col min="7" max="8" width="9.1796875" style="4"/>
    <col min="9" max="9" width="18.7265625" style="4" customWidth="1"/>
    <col min="10" max="15" width="9.1796875" style="4"/>
    <col min="16" max="16" width="41" style="4" customWidth="1"/>
    <col min="17" max="16384" width="9.1796875" style="4"/>
  </cols>
  <sheetData>
    <row r="2" spans="2:20" x14ac:dyDescent="0.25">
      <c r="B2" s="3" t="s">
        <v>48</v>
      </c>
      <c r="C2" s="3"/>
      <c r="I2" s="3" t="s">
        <v>87</v>
      </c>
      <c r="P2" s="3" t="s">
        <v>138</v>
      </c>
    </row>
    <row r="3" spans="2:20" x14ac:dyDescent="0.25">
      <c r="B3" s="3" t="s">
        <v>49</v>
      </c>
      <c r="C3" s="3"/>
      <c r="I3" s="3" t="s">
        <v>88</v>
      </c>
      <c r="P3" s="3" t="s">
        <v>161</v>
      </c>
    </row>
    <row r="5" spans="2:20" x14ac:dyDescent="0.25">
      <c r="B5" s="5" t="s">
        <v>53</v>
      </c>
      <c r="C5" s="6" t="s">
        <v>50</v>
      </c>
      <c r="D5" s="6" t="s">
        <v>51</v>
      </c>
      <c r="E5" s="6" t="s">
        <v>52</v>
      </c>
      <c r="J5" s="45" t="s">
        <v>58</v>
      </c>
      <c r="K5" s="46"/>
      <c r="L5" s="46"/>
      <c r="M5" s="47"/>
      <c r="Q5" s="45" t="s">
        <v>140</v>
      </c>
      <c r="R5" s="46"/>
      <c r="S5" s="46"/>
      <c r="T5" s="47"/>
    </row>
    <row r="6" spans="2:20" x14ac:dyDescent="0.25">
      <c r="B6" s="7">
        <v>2018</v>
      </c>
      <c r="C6" s="8">
        <v>54620</v>
      </c>
      <c r="D6" s="8">
        <v>61729</v>
      </c>
      <c r="E6" s="9">
        <v>75131271.859999999</v>
      </c>
      <c r="I6" s="5" t="s">
        <v>106</v>
      </c>
      <c r="J6" s="10">
        <v>2018</v>
      </c>
      <c r="K6" s="10">
        <v>2019</v>
      </c>
      <c r="L6" s="10">
        <v>2020</v>
      </c>
      <c r="M6" s="10">
        <v>2021</v>
      </c>
      <c r="P6" s="11" t="s">
        <v>139</v>
      </c>
      <c r="Q6" s="10">
        <v>2018</v>
      </c>
      <c r="R6" s="10">
        <v>2019</v>
      </c>
      <c r="S6" s="10">
        <v>2020</v>
      </c>
      <c r="T6" s="10">
        <v>2021</v>
      </c>
    </row>
    <row r="7" spans="2:20" x14ac:dyDescent="0.25">
      <c r="B7" s="7">
        <v>2019</v>
      </c>
      <c r="C7" s="8">
        <v>58533</v>
      </c>
      <c r="D7" s="8">
        <v>67013</v>
      </c>
      <c r="E7" s="9">
        <v>86830184.299999997</v>
      </c>
      <c r="I7" s="12" t="s">
        <v>89</v>
      </c>
      <c r="J7" s="8">
        <v>2027</v>
      </c>
      <c r="K7" s="8">
        <v>2061</v>
      </c>
      <c r="L7" s="8">
        <v>2016</v>
      </c>
      <c r="M7" s="8">
        <v>2141</v>
      </c>
      <c r="P7" s="12" t="s">
        <v>141</v>
      </c>
      <c r="Q7" s="8">
        <v>28267</v>
      </c>
      <c r="R7" s="40">
        <v>30684</v>
      </c>
      <c r="S7" s="40">
        <v>30629</v>
      </c>
      <c r="T7" s="8">
        <v>33537</v>
      </c>
    </row>
    <row r="8" spans="2:20" x14ac:dyDescent="0.25">
      <c r="B8" s="7">
        <v>2020</v>
      </c>
      <c r="C8" s="8">
        <v>57271</v>
      </c>
      <c r="D8" s="8">
        <v>67141</v>
      </c>
      <c r="E8" s="9">
        <v>97482389.049999997</v>
      </c>
      <c r="I8" s="12" t="s">
        <v>90</v>
      </c>
      <c r="J8" s="8">
        <v>19652</v>
      </c>
      <c r="K8" s="8">
        <v>21387</v>
      </c>
      <c r="L8" s="8">
        <v>20228</v>
      </c>
      <c r="M8" s="8">
        <v>19851</v>
      </c>
      <c r="P8" s="12" t="s">
        <v>142</v>
      </c>
      <c r="Q8" s="8">
        <v>22370</v>
      </c>
      <c r="R8" s="40">
        <v>24421</v>
      </c>
      <c r="S8" s="40">
        <v>23830</v>
      </c>
      <c r="T8" s="8">
        <v>24637</v>
      </c>
    </row>
    <row r="9" spans="2:20" x14ac:dyDescent="0.25">
      <c r="B9" s="7">
        <v>2021</v>
      </c>
      <c r="C9" s="8">
        <v>59360</v>
      </c>
      <c r="D9" s="8">
        <v>72053</v>
      </c>
      <c r="E9" s="9">
        <v>112358366.34</v>
      </c>
      <c r="I9" s="12" t="s">
        <v>91</v>
      </c>
      <c r="J9" s="8">
        <v>5502</v>
      </c>
      <c r="K9" s="8">
        <v>5932</v>
      </c>
      <c r="L9" s="8">
        <v>5923</v>
      </c>
      <c r="M9" s="8">
        <v>6329</v>
      </c>
      <c r="P9" s="12" t="s">
        <v>143</v>
      </c>
      <c r="Q9" s="8">
        <v>14690</v>
      </c>
      <c r="R9" s="40">
        <v>16989</v>
      </c>
      <c r="S9" s="40">
        <v>17966</v>
      </c>
      <c r="T9" s="8">
        <v>17932</v>
      </c>
    </row>
    <row r="10" spans="2:20" x14ac:dyDescent="0.25">
      <c r="B10" s="13" t="s">
        <v>54</v>
      </c>
      <c r="C10" s="14">
        <f>SUM(C6:C9)</f>
        <v>229784</v>
      </c>
      <c r="D10" s="14">
        <v>228232</v>
      </c>
      <c r="E10" s="15">
        <v>371802211.55000001</v>
      </c>
      <c r="I10" s="12" t="s">
        <v>92</v>
      </c>
      <c r="J10" s="8">
        <v>3541</v>
      </c>
      <c r="K10" s="8">
        <v>3834</v>
      </c>
      <c r="L10" s="8">
        <v>3979</v>
      </c>
      <c r="M10" s="8">
        <v>4137</v>
      </c>
      <c r="P10" s="12" t="s">
        <v>144</v>
      </c>
      <c r="Q10" s="8">
        <v>12713</v>
      </c>
      <c r="R10" s="40">
        <v>13551</v>
      </c>
      <c r="S10" s="40">
        <v>13629</v>
      </c>
      <c r="T10" s="8">
        <v>14700</v>
      </c>
    </row>
    <row r="11" spans="2:20" x14ac:dyDescent="0.25">
      <c r="I11" s="12" t="s">
        <v>93</v>
      </c>
      <c r="J11" s="8">
        <v>470</v>
      </c>
      <c r="K11" s="8">
        <v>483</v>
      </c>
      <c r="L11" s="8">
        <v>516</v>
      </c>
      <c r="M11" s="8">
        <v>517</v>
      </c>
      <c r="P11" s="12" t="s">
        <v>145</v>
      </c>
      <c r="Q11" s="8">
        <v>9153</v>
      </c>
      <c r="R11" s="40">
        <v>10344</v>
      </c>
      <c r="S11" s="40">
        <v>9961</v>
      </c>
      <c r="T11" s="8">
        <v>9491</v>
      </c>
    </row>
    <row r="12" spans="2:20" x14ac:dyDescent="0.25">
      <c r="I12" s="12" t="s">
        <v>94</v>
      </c>
      <c r="J12" s="8">
        <v>1893</v>
      </c>
      <c r="K12" s="8">
        <v>2114</v>
      </c>
      <c r="L12" s="8">
        <v>2132</v>
      </c>
      <c r="M12" s="8">
        <v>2239</v>
      </c>
      <c r="P12" s="12" t="s">
        <v>146</v>
      </c>
      <c r="Q12" s="8">
        <v>8592</v>
      </c>
      <c r="R12" s="40">
        <v>9387</v>
      </c>
      <c r="S12" s="40">
        <v>9633</v>
      </c>
      <c r="T12" s="8">
        <v>10464</v>
      </c>
    </row>
    <row r="13" spans="2:20" x14ac:dyDescent="0.25">
      <c r="I13" s="12" t="s">
        <v>95</v>
      </c>
      <c r="J13" s="8">
        <v>1201</v>
      </c>
      <c r="K13" s="8">
        <v>1226</v>
      </c>
      <c r="L13" s="8">
        <v>1339</v>
      </c>
      <c r="M13" s="8">
        <v>1461</v>
      </c>
      <c r="P13" s="12" t="s">
        <v>147</v>
      </c>
      <c r="Q13" s="8">
        <v>6834</v>
      </c>
      <c r="R13" s="40">
        <v>6928</v>
      </c>
      <c r="S13" s="40">
        <v>6676</v>
      </c>
      <c r="T13" s="8">
        <v>6807</v>
      </c>
    </row>
    <row r="14" spans="2:20" x14ac:dyDescent="0.25">
      <c r="B14" s="3" t="s">
        <v>55</v>
      </c>
      <c r="C14" s="3"/>
      <c r="I14" s="12" t="s">
        <v>96</v>
      </c>
      <c r="J14" s="8">
        <v>2354</v>
      </c>
      <c r="K14" s="8">
        <v>2355</v>
      </c>
      <c r="L14" s="8">
        <v>2512</v>
      </c>
      <c r="M14" s="8">
        <v>2515</v>
      </c>
      <c r="P14" s="12" t="s">
        <v>148</v>
      </c>
      <c r="Q14" s="8">
        <v>4984</v>
      </c>
      <c r="R14" s="40">
        <v>5030</v>
      </c>
      <c r="S14" s="40">
        <v>5378</v>
      </c>
      <c r="T14" s="8">
        <v>5769</v>
      </c>
    </row>
    <row r="15" spans="2:20" x14ac:dyDescent="0.25">
      <c r="B15" s="3" t="s">
        <v>56</v>
      </c>
      <c r="C15" s="3"/>
      <c r="I15" s="12" t="s">
        <v>97</v>
      </c>
      <c r="J15" s="8">
        <v>4852</v>
      </c>
      <c r="K15" s="8">
        <v>5243</v>
      </c>
      <c r="L15" s="8">
        <v>5143</v>
      </c>
      <c r="M15" s="8">
        <v>5642</v>
      </c>
      <c r="P15" s="12" t="s">
        <v>149</v>
      </c>
      <c r="Q15" s="8">
        <v>3849</v>
      </c>
      <c r="R15" s="40">
        <v>4519</v>
      </c>
      <c r="S15" s="40">
        <v>4624</v>
      </c>
      <c r="T15" s="8">
        <v>5293</v>
      </c>
    </row>
    <row r="16" spans="2:20" x14ac:dyDescent="0.25">
      <c r="I16" s="12" t="s">
        <v>98</v>
      </c>
      <c r="J16" s="8">
        <v>388</v>
      </c>
      <c r="K16" s="8">
        <v>455</v>
      </c>
      <c r="L16" s="8">
        <v>486</v>
      </c>
      <c r="M16" s="8">
        <v>473</v>
      </c>
      <c r="P16" s="12" t="s">
        <v>150</v>
      </c>
      <c r="Q16" s="8">
        <v>3278</v>
      </c>
      <c r="R16" s="40">
        <v>3740</v>
      </c>
      <c r="S16" s="40">
        <v>3713</v>
      </c>
      <c r="T16" s="8">
        <v>3881</v>
      </c>
    </row>
    <row r="17" spans="2:20" x14ac:dyDescent="0.25">
      <c r="D17" s="45" t="s">
        <v>58</v>
      </c>
      <c r="E17" s="46"/>
      <c r="F17" s="46"/>
      <c r="G17" s="47"/>
      <c r="I17" s="12" t="s">
        <v>99</v>
      </c>
      <c r="J17" s="8">
        <v>705</v>
      </c>
      <c r="K17" s="8">
        <v>774</v>
      </c>
      <c r="L17" s="8">
        <v>799</v>
      </c>
      <c r="M17" s="8">
        <v>857</v>
      </c>
      <c r="P17" s="12" t="s">
        <v>151</v>
      </c>
      <c r="Q17" s="8">
        <v>2117</v>
      </c>
      <c r="R17" s="40">
        <v>2216</v>
      </c>
      <c r="S17" s="40">
        <v>2043</v>
      </c>
      <c r="T17" s="8">
        <v>2176</v>
      </c>
    </row>
    <row r="18" spans="2:20" x14ac:dyDescent="0.25">
      <c r="B18" s="48" t="s">
        <v>57</v>
      </c>
      <c r="C18" s="49"/>
      <c r="D18" s="10">
        <v>2018</v>
      </c>
      <c r="E18" s="10">
        <v>2019</v>
      </c>
      <c r="F18" s="10">
        <v>2020</v>
      </c>
      <c r="G18" s="10">
        <v>2021</v>
      </c>
      <c r="I18" s="12" t="s">
        <v>100</v>
      </c>
      <c r="J18" s="8">
        <v>511</v>
      </c>
      <c r="K18" s="8">
        <v>578</v>
      </c>
      <c r="L18" s="8">
        <v>578</v>
      </c>
      <c r="M18" s="8">
        <v>584</v>
      </c>
      <c r="P18" s="12" t="s">
        <v>152</v>
      </c>
      <c r="Q18" s="16" t="s">
        <v>162</v>
      </c>
      <c r="R18" s="41" t="s">
        <v>162</v>
      </c>
      <c r="S18" s="41" t="s">
        <v>162</v>
      </c>
      <c r="T18" s="8">
        <v>7514</v>
      </c>
    </row>
    <row r="19" spans="2:20" x14ac:dyDescent="0.25">
      <c r="B19" s="50" t="s">
        <v>59</v>
      </c>
      <c r="C19" s="51"/>
      <c r="D19" s="8">
        <v>28995</v>
      </c>
      <c r="E19" s="8">
        <v>33076</v>
      </c>
      <c r="F19" s="8">
        <v>32575</v>
      </c>
      <c r="G19" s="8">
        <v>33412</v>
      </c>
      <c r="I19" s="12" t="s">
        <v>101</v>
      </c>
      <c r="J19" s="8">
        <v>6514</v>
      </c>
      <c r="K19" s="8">
        <v>7117</v>
      </c>
      <c r="L19" s="8">
        <v>6994</v>
      </c>
      <c r="M19" s="8">
        <v>7739</v>
      </c>
      <c r="P19" s="12" t="s">
        <v>153</v>
      </c>
      <c r="Q19" s="8">
        <v>1694</v>
      </c>
      <c r="R19" s="40">
        <v>1926</v>
      </c>
      <c r="S19" s="40">
        <v>1777</v>
      </c>
      <c r="T19" s="8">
        <v>1999</v>
      </c>
    </row>
    <row r="20" spans="2:20" x14ac:dyDescent="0.25">
      <c r="B20" s="50" t="s">
        <v>60</v>
      </c>
      <c r="C20" s="51"/>
      <c r="D20" s="8">
        <v>6639</v>
      </c>
      <c r="E20" s="8">
        <v>7060</v>
      </c>
      <c r="F20" s="8">
        <v>6885</v>
      </c>
      <c r="G20" s="8">
        <v>7598</v>
      </c>
      <c r="I20" s="12" t="s">
        <v>102</v>
      </c>
      <c r="J20" s="8">
        <v>262</v>
      </c>
      <c r="K20" s="8">
        <v>329</v>
      </c>
      <c r="L20" s="8">
        <v>325</v>
      </c>
      <c r="M20" s="8">
        <v>343</v>
      </c>
      <c r="P20" s="12" t="s">
        <v>154</v>
      </c>
      <c r="Q20" s="8">
        <v>1459</v>
      </c>
      <c r="R20" s="40">
        <v>1726</v>
      </c>
      <c r="S20" s="40">
        <v>1653</v>
      </c>
      <c r="T20" s="8">
        <v>1854</v>
      </c>
    </row>
    <row r="21" spans="2:20" x14ac:dyDescent="0.25">
      <c r="B21" s="50" t="s">
        <v>61</v>
      </c>
      <c r="C21" s="51"/>
      <c r="D21" s="8">
        <v>842</v>
      </c>
      <c r="E21" s="8">
        <v>932</v>
      </c>
      <c r="F21" s="8">
        <v>774</v>
      </c>
      <c r="G21" s="8">
        <v>857</v>
      </c>
      <c r="I21" s="12" t="s">
        <v>103</v>
      </c>
      <c r="J21" s="8">
        <v>3388</v>
      </c>
      <c r="K21" s="8">
        <v>3302</v>
      </c>
      <c r="L21" s="8">
        <v>3237</v>
      </c>
      <c r="M21" s="8">
        <v>3553</v>
      </c>
      <c r="P21" s="12" t="s">
        <v>155</v>
      </c>
      <c r="Q21" s="8">
        <v>1376</v>
      </c>
      <c r="R21" s="40">
        <v>1554</v>
      </c>
      <c r="S21" s="40">
        <v>1276</v>
      </c>
      <c r="T21" s="8">
        <v>1219</v>
      </c>
    </row>
    <row r="22" spans="2:20" x14ac:dyDescent="0.25">
      <c r="B22" s="52" t="s">
        <v>62</v>
      </c>
      <c r="C22" s="12" t="s">
        <v>63</v>
      </c>
      <c r="D22" s="8">
        <v>1187</v>
      </c>
      <c r="E22" s="8">
        <v>1568</v>
      </c>
      <c r="F22" s="8">
        <v>1807</v>
      </c>
      <c r="G22" s="8">
        <v>1765</v>
      </c>
      <c r="I22" s="12" t="s">
        <v>104</v>
      </c>
      <c r="J22" s="8">
        <v>929</v>
      </c>
      <c r="K22" s="8">
        <v>864</v>
      </c>
      <c r="L22" s="8">
        <v>941</v>
      </c>
      <c r="M22" s="8">
        <v>934</v>
      </c>
      <c r="P22" s="12" t="s">
        <v>156</v>
      </c>
      <c r="Q22" s="8">
        <v>1326</v>
      </c>
      <c r="R22" s="40">
        <v>1434</v>
      </c>
      <c r="S22" s="40">
        <v>1153</v>
      </c>
      <c r="T22" s="8">
        <v>1145</v>
      </c>
    </row>
    <row r="23" spans="2:20" x14ac:dyDescent="0.25">
      <c r="B23" s="53"/>
      <c r="C23" s="12" t="s">
        <v>64</v>
      </c>
      <c r="D23" s="8">
        <v>1506</v>
      </c>
      <c r="E23" s="8">
        <v>1832</v>
      </c>
      <c r="F23" s="8">
        <v>1235</v>
      </c>
      <c r="G23" s="8">
        <v>1537</v>
      </c>
      <c r="I23" s="12" t="s">
        <v>105</v>
      </c>
      <c r="J23" s="8">
        <v>431</v>
      </c>
      <c r="K23" s="8">
        <v>479</v>
      </c>
      <c r="L23" s="8">
        <v>123</v>
      </c>
      <c r="M23" s="8">
        <v>45</v>
      </c>
      <c r="P23" s="12" t="s">
        <v>157</v>
      </c>
      <c r="Q23" s="8">
        <v>1207</v>
      </c>
      <c r="R23" s="40">
        <v>1319</v>
      </c>
      <c r="S23" s="40">
        <v>1194</v>
      </c>
      <c r="T23" s="8">
        <v>1211</v>
      </c>
    </row>
    <row r="24" spans="2:20" x14ac:dyDescent="0.25">
      <c r="B24" s="53"/>
      <c r="C24" s="12" t="s">
        <v>65</v>
      </c>
      <c r="D24" s="8">
        <v>1649</v>
      </c>
      <c r="E24" s="8">
        <v>1448</v>
      </c>
      <c r="F24" s="8">
        <v>1392</v>
      </c>
      <c r="G24" s="8">
        <v>1380</v>
      </c>
      <c r="P24" s="12" t="s">
        <v>158</v>
      </c>
      <c r="Q24" s="8">
        <v>873</v>
      </c>
      <c r="R24" s="40">
        <v>916</v>
      </c>
      <c r="S24" s="40">
        <v>892</v>
      </c>
      <c r="T24" s="8">
        <v>899</v>
      </c>
    </row>
    <row r="25" spans="2:20" x14ac:dyDescent="0.25">
      <c r="B25" s="53"/>
      <c r="C25" s="12" t="s">
        <v>66</v>
      </c>
      <c r="D25" s="8">
        <v>1153</v>
      </c>
      <c r="E25" s="8">
        <v>1305</v>
      </c>
      <c r="F25" s="8">
        <v>1016</v>
      </c>
      <c r="G25" s="8">
        <v>1040</v>
      </c>
      <c r="P25" s="12" t="s">
        <v>159</v>
      </c>
      <c r="Q25" s="8">
        <v>616</v>
      </c>
      <c r="R25" s="40">
        <v>719</v>
      </c>
      <c r="S25" s="40">
        <v>443</v>
      </c>
      <c r="T25" s="8">
        <v>444</v>
      </c>
    </row>
    <row r="26" spans="2:20" x14ac:dyDescent="0.25">
      <c r="B26" s="53"/>
      <c r="C26" s="12" t="s">
        <v>67</v>
      </c>
      <c r="D26" s="8">
        <v>702</v>
      </c>
      <c r="E26" s="8">
        <v>840</v>
      </c>
      <c r="F26" s="8">
        <v>1044</v>
      </c>
      <c r="G26" s="8">
        <v>969</v>
      </c>
      <c r="P26" s="12" t="s">
        <v>160</v>
      </c>
      <c r="Q26" s="8">
        <v>485</v>
      </c>
      <c r="R26" s="40">
        <v>494</v>
      </c>
      <c r="S26" s="40">
        <v>487</v>
      </c>
      <c r="T26" s="8">
        <v>527</v>
      </c>
    </row>
    <row r="27" spans="2:20" x14ac:dyDescent="0.25">
      <c r="B27" s="53"/>
      <c r="C27" s="12" t="s">
        <v>68</v>
      </c>
      <c r="D27" s="8">
        <v>806</v>
      </c>
      <c r="E27" s="8">
        <v>807</v>
      </c>
      <c r="F27" s="8">
        <v>727</v>
      </c>
      <c r="G27" s="8">
        <v>799</v>
      </c>
      <c r="I27" s="3" t="s">
        <v>107</v>
      </c>
    </row>
    <row r="28" spans="2:20" x14ac:dyDescent="0.25">
      <c r="B28" s="53"/>
      <c r="C28" s="12" t="s">
        <v>69</v>
      </c>
      <c r="D28" s="8">
        <v>812</v>
      </c>
      <c r="E28" s="8">
        <v>766</v>
      </c>
      <c r="F28" s="8">
        <v>465</v>
      </c>
      <c r="G28" s="8">
        <v>687</v>
      </c>
      <c r="I28" s="3" t="s">
        <v>108</v>
      </c>
    </row>
    <row r="29" spans="2:20" x14ac:dyDescent="0.25">
      <c r="B29" s="53"/>
      <c r="C29" s="12" t="s">
        <v>70</v>
      </c>
      <c r="D29" s="8">
        <v>457</v>
      </c>
      <c r="E29" s="8">
        <v>657</v>
      </c>
      <c r="F29" s="8">
        <v>651</v>
      </c>
      <c r="G29" s="8">
        <v>704</v>
      </c>
    </row>
    <row r="30" spans="2:20" x14ac:dyDescent="0.25">
      <c r="B30" s="53"/>
      <c r="C30" s="12" t="s">
        <v>71</v>
      </c>
      <c r="D30" s="8">
        <v>542</v>
      </c>
      <c r="E30" s="8">
        <v>660</v>
      </c>
      <c r="F30" s="8">
        <v>568</v>
      </c>
      <c r="G30" s="8">
        <v>626</v>
      </c>
      <c r="J30" s="45" t="s">
        <v>58</v>
      </c>
      <c r="K30" s="46"/>
      <c r="L30" s="46"/>
      <c r="M30" s="47"/>
    </row>
    <row r="31" spans="2:20" x14ac:dyDescent="0.25">
      <c r="B31" s="53"/>
      <c r="C31" s="12" t="s">
        <v>72</v>
      </c>
      <c r="D31" s="8">
        <v>575</v>
      </c>
      <c r="E31" s="8">
        <v>418</v>
      </c>
      <c r="F31" s="8">
        <v>349</v>
      </c>
      <c r="G31" s="8">
        <v>360</v>
      </c>
      <c r="I31" s="5" t="s">
        <v>133</v>
      </c>
      <c r="J31" s="10">
        <v>2018</v>
      </c>
      <c r="K31" s="10">
        <v>2019</v>
      </c>
      <c r="L31" s="10">
        <v>2020</v>
      </c>
      <c r="M31" s="10">
        <v>2021</v>
      </c>
    </row>
    <row r="32" spans="2:20" x14ac:dyDescent="0.25">
      <c r="B32" s="54"/>
      <c r="C32" s="12" t="s">
        <v>73</v>
      </c>
      <c r="D32" s="8">
        <v>7057</v>
      </c>
      <c r="E32" s="8">
        <v>6439</v>
      </c>
      <c r="F32" s="8">
        <v>6073</v>
      </c>
      <c r="G32" s="8">
        <v>6421</v>
      </c>
      <c r="I32" s="12" t="s">
        <v>109</v>
      </c>
      <c r="J32" s="8">
        <v>814</v>
      </c>
      <c r="K32" s="8">
        <v>795</v>
      </c>
      <c r="L32" s="8">
        <v>815</v>
      </c>
      <c r="M32" s="8">
        <v>755</v>
      </c>
    </row>
    <row r="33" spans="2:20" x14ac:dyDescent="0.25">
      <c r="I33" s="12" t="s">
        <v>121</v>
      </c>
      <c r="J33" s="8">
        <v>3031</v>
      </c>
      <c r="K33" s="8">
        <v>3198</v>
      </c>
      <c r="L33" s="8">
        <v>2870</v>
      </c>
      <c r="M33" s="8">
        <v>2857</v>
      </c>
    </row>
    <row r="34" spans="2:20" x14ac:dyDescent="0.25">
      <c r="I34" s="12" t="s">
        <v>122</v>
      </c>
      <c r="J34" s="8">
        <v>6639</v>
      </c>
      <c r="K34" s="8">
        <v>7280</v>
      </c>
      <c r="L34" s="8">
        <v>6601</v>
      </c>
      <c r="M34" s="8">
        <v>6521</v>
      </c>
      <c r="P34" s="3" t="s">
        <v>163</v>
      </c>
    </row>
    <row r="35" spans="2:20" x14ac:dyDescent="0.25">
      <c r="I35" s="12" t="s">
        <v>110</v>
      </c>
      <c r="J35" s="8">
        <v>5216</v>
      </c>
      <c r="K35" s="8">
        <v>5235</v>
      </c>
      <c r="L35" s="8">
        <v>4654</v>
      </c>
      <c r="M35" s="8">
        <v>4770</v>
      </c>
      <c r="P35" s="3" t="s">
        <v>164</v>
      </c>
    </row>
    <row r="36" spans="2:20" x14ac:dyDescent="0.25">
      <c r="B36" s="3" t="s">
        <v>74</v>
      </c>
      <c r="I36" s="12" t="s">
        <v>111</v>
      </c>
      <c r="J36" s="8">
        <v>4627</v>
      </c>
      <c r="K36" s="8">
        <v>4719</v>
      </c>
      <c r="L36" s="8">
        <v>4460</v>
      </c>
      <c r="M36" s="8">
        <v>4755</v>
      </c>
    </row>
    <row r="37" spans="2:20" x14ac:dyDescent="0.25">
      <c r="B37" s="3" t="s">
        <v>75</v>
      </c>
      <c r="I37" s="12" t="s">
        <v>112</v>
      </c>
      <c r="J37" s="8">
        <v>4868</v>
      </c>
      <c r="K37" s="8">
        <v>5104</v>
      </c>
      <c r="L37" s="8">
        <v>5163</v>
      </c>
      <c r="M37" s="8">
        <v>5388</v>
      </c>
      <c r="Q37" s="45" t="s">
        <v>140</v>
      </c>
      <c r="R37" s="46"/>
      <c r="S37" s="46"/>
      <c r="T37" s="47"/>
    </row>
    <row r="38" spans="2:20" x14ac:dyDescent="0.25">
      <c r="I38" s="12" t="s">
        <v>113</v>
      </c>
      <c r="J38" s="8">
        <v>4357</v>
      </c>
      <c r="K38" s="8">
        <v>4758</v>
      </c>
      <c r="L38" s="8">
        <v>4876</v>
      </c>
      <c r="M38" s="8">
        <v>5491</v>
      </c>
      <c r="P38" s="11" t="s">
        <v>179</v>
      </c>
      <c r="Q38" s="10">
        <v>2018</v>
      </c>
      <c r="R38" s="10">
        <v>2019</v>
      </c>
      <c r="S38" s="10">
        <v>2020</v>
      </c>
      <c r="T38" s="10">
        <v>2021</v>
      </c>
    </row>
    <row r="39" spans="2:20" x14ac:dyDescent="0.25">
      <c r="C39" s="45" t="s">
        <v>58</v>
      </c>
      <c r="D39" s="46"/>
      <c r="E39" s="46"/>
      <c r="F39" s="47"/>
      <c r="I39" s="12" t="s">
        <v>114</v>
      </c>
      <c r="J39" s="8">
        <v>3720</v>
      </c>
      <c r="K39" s="8">
        <v>4183</v>
      </c>
      <c r="L39" s="8">
        <v>4184</v>
      </c>
      <c r="M39" s="8">
        <v>4433</v>
      </c>
      <c r="P39" s="12" t="s">
        <v>165</v>
      </c>
      <c r="Q39" s="8">
        <v>1197</v>
      </c>
      <c r="R39" s="8">
        <v>1304</v>
      </c>
      <c r="S39" s="8">
        <v>1190</v>
      </c>
      <c r="T39" s="8">
        <v>1212</v>
      </c>
    </row>
    <row r="40" spans="2:20" x14ac:dyDescent="0.25">
      <c r="B40" s="5" t="s">
        <v>76</v>
      </c>
      <c r="C40" s="10">
        <v>2018</v>
      </c>
      <c r="D40" s="10">
        <v>2019</v>
      </c>
      <c r="E40" s="10">
        <v>2020</v>
      </c>
      <c r="F40" s="10">
        <v>2021</v>
      </c>
      <c r="I40" s="12" t="s">
        <v>115</v>
      </c>
      <c r="J40" s="8">
        <v>3290</v>
      </c>
      <c r="K40" s="8">
        <v>3566</v>
      </c>
      <c r="L40" s="8">
        <v>3519</v>
      </c>
      <c r="M40" s="8">
        <v>3757</v>
      </c>
      <c r="P40" s="12" t="s">
        <v>166</v>
      </c>
      <c r="Q40" s="16" t="s">
        <v>180</v>
      </c>
      <c r="R40" s="16" t="s">
        <v>180</v>
      </c>
      <c r="S40" s="8">
        <v>0</v>
      </c>
      <c r="T40" s="16" t="s">
        <v>180</v>
      </c>
    </row>
    <row r="41" spans="2:20" x14ac:dyDescent="0.25">
      <c r="B41" s="12" t="s">
        <v>81</v>
      </c>
      <c r="C41" s="8">
        <v>18570</v>
      </c>
      <c r="D41" s="8">
        <v>23375</v>
      </c>
      <c r="E41" s="8">
        <v>23344</v>
      </c>
      <c r="F41" s="8">
        <v>24169</v>
      </c>
      <c r="I41" s="12" t="s">
        <v>116</v>
      </c>
      <c r="J41" s="8">
        <v>3337</v>
      </c>
      <c r="K41" s="8">
        <v>3716</v>
      </c>
      <c r="L41" s="8">
        <v>3633</v>
      </c>
      <c r="M41" s="8">
        <v>3619</v>
      </c>
      <c r="P41" s="12" t="s">
        <v>167</v>
      </c>
      <c r="Q41" s="8">
        <v>175</v>
      </c>
      <c r="R41" s="8">
        <v>199</v>
      </c>
      <c r="S41" s="8">
        <v>234</v>
      </c>
      <c r="T41" s="8">
        <v>266</v>
      </c>
    </row>
    <row r="42" spans="2:20" x14ac:dyDescent="0.25">
      <c r="B42" s="12" t="s">
        <v>82</v>
      </c>
      <c r="C42" s="8">
        <v>9284</v>
      </c>
      <c r="D42" s="8">
        <v>9509</v>
      </c>
      <c r="E42" s="8">
        <v>9482</v>
      </c>
      <c r="F42" s="8">
        <v>9946</v>
      </c>
      <c r="I42" s="12" t="s">
        <v>117</v>
      </c>
      <c r="J42" s="8">
        <v>3289</v>
      </c>
      <c r="K42" s="8">
        <v>3555</v>
      </c>
      <c r="L42" s="8">
        <v>3608</v>
      </c>
      <c r="M42" s="8">
        <v>3770</v>
      </c>
      <c r="P42" s="12" t="s">
        <v>168</v>
      </c>
      <c r="Q42" s="8">
        <v>874</v>
      </c>
      <c r="R42" s="8">
        <v>918</v>
      </c>
      <c r="S42" s="8">
        <v>896</v>
      </c>
      <c r="T42" s="8">
        <v>908</v>
      </c>
    </row>
    <row r="43" spans="2:20" x14ac:dyDescent="0.25">
      <c r="B43" s="12" t="s">
        <v>77</v>
      </c>
      <c r="C43" s="8">
        <v>4952</v>
      </c>
      <c r="D43" s="8">
        <v>5118</v>
      </c>
      <c r="E43" s="8">
        <v>4962</v>
      </c>
      <c r="F43" s="8">
        <v>4946</v>
      </c>
      <c r="I43" s="12" t="s">
        <v>118</v>
      </c>
      <c r="J43" s="8">
        <v>3213</v>
      </c>
      <c r="K43" s="8">
        <v>3465</v>
      </c>
      <c r="L43" s="8">
        <v>3476</v>
      </c>
      <c r="M43" s="8">
        <v>3588</v>
      </c>
      <c r="P43" s="12" t="s">
        <v>169</v>
      </c>
      <c r="Q43" s="8">
        <v>87</v>
      </c>
      <c r="R43" s="8">
        <v>90</v>
      </c>
      <c r="S43" s="8">
        <v>86</v>
      </c>
      <c r="T43" s="8">
        <v>81</v>
      </c>
    </row>
    <row r="44" spans="2:20" x14ac:dyDescent="0.25">
      <c r="B44" s="12" t="s">
        <v>78</v>
      </c>
      <c r="C44" s="8">
        <v>5134</v>
      </c>
      <c r="D44" s="8">
        <v>4492</v>
      </c>
      <c r="E44" s="8">
        <v>4182</v>
      </c>
      <c r="F44" s="8">
        <v>4211</v>
      </c>
      <c r="I44" s="12" t="s">
        <v>119</v>
      </c>
      <c r="J44" s="8">
        <v>2531</v>
      </c>
      <c r="K44" s="8">
        <v>2744</v>
      </c>
      <c r="L44" s="8">
        <v>2905</v>
      </c>
      <c r="M44" s="8">
        <v>2970</v>
      </c>
      <c r="P44" s="12" t="s">
        <v>170</v>
      </c>
      <c r="Q44" s="8">
        <v>26</v>
      </c>
      <c r="R44" s="8">
        <v>28</v>
      </c>
      <c r="S44" s="8">
        <v>22</v>
      </c>
      <c r="T44" s="8">
        <v>20</v>
      </c>
    </row>
    <row r="45" spans="2:20" x14ac:dyDescent="0.25">
      <c r="B45" s="12" t="s">
        <v>79</v>
      </c>
      <c r="C45" s="8">
        <v>4121</v>
      </c>
      <c r="D45" s="8">
        <v>3426</v>
      </c>
      <c r="E45" s="8">
        <v>3307</v>
      </c>
      <c r="F45" s="8">
        <v>3217</v>
      </c>
      <c r="I45" s="12" t="s">
        <v>120</v>
      </c>
      <c r="J45" s="8">
        <v>5688</v>
      </c>
      <c r="K45" s="8">
        <v>6215</v>
      </c>
      <c r="L45" s="8">
        <v>6507</v>
      </c>
      <c r="M45" s="8">
        <v>6686</v>
      </c>
      <c r="P45" s="12" t="s">
        <v>171</v>
      </c>
      <c r="Q45" s="8">
        <v>61253</v>
      </c>
      <c r="R45" s="8">
        <v>66451</v>
      </c>
      <c r="S45" s="8">
        <v>66544</v>
      </c>
      <c r="T45" s="8">
        <v>71473</v>
      </c>
    </row>
    <row r="46" spans="2:20" x14ac:dyDescent="0.25">
      <c r="B46" s="12" t="s">
        <v>80</v>
      </c>
      <c r="C46" s="8">
        <v>3247</v>
      </c>
      <c r="D46" s="8">
        <v>3459</v>
      </c>
      <c r="E46" s="8">
        <v>3504</v>
      </c>
      <c r="F46" s="8">
        <v>3625</v>
      </c>
      <c r="P46" s="12" t="s">
        <v>172</v>
      </c>
      <c r="Q46" s="8">
        <v>86</v>
      </c>
      <c r="R46" s="8">
        <v>88</v>
      </c>
      <c r="S46" s="8">
        <v>97</v>
      </c>
      <c r="T46" s="8">
        <v>124</v>
      </c>
    </row>
    <row r="47" spans="2:20" x14ac:dyDescent="0.25">
      <c r="B47" s="12" t="s">
        <v>83</v>
      </c>
      <c r="C47" s="8">
        <v>2719</v>
      </c>
      <c r="D47" s="8">
        <v>3021</v>
      </c>
      <c r="E47" s="8">
        <v>2675</v>
      </c>
      <c r="F47" s="8">
        <v>2746</v>
      </c>
      <c r="P47" s="12" t="s">
        <v>173</v>
      </c>
      <c r="Q47" s="8">
        <v>304</v>
      </c>
      <c r="R47" s="8">
        <v>282</v>
      </c>
      <c r="S47" s="8">
        <v>273</v>
      </c>
      <c r="T47" s="8">
        <v>249</v>
      </c>
    </row>
    <row r="48" spans="2:20" x14ac:dyDescent="0.25">
      <c r="B48" s="12" t="s">
        <v>84</v>
      </c>
      <c r="C48" s="8">
        <v>1575</v>
      </c>
      <c r="D48" s="8">
        <v>2550</v>
      </c>
      <c r="E48" s="8">
        <v>2089</v>
      </c>
      <c r="F48" s="8">
        <v>2372</v>
      </c>
      <c r="P48" s="12" t="s">
        <v>174</v>
      </c>
      <c r="Q48" s="8">
        <v>1352</v>
      </c>
      <c r="R48" s="8">
        <v>1500</v>
      </c>
      <c r="S48" s="8">
        <v>1224</v>
      </c>
      <c r="T48" s="8">
        <v>1387</v>
      </c>
    </row>
    <row r="49" spans="2:20" x14ac:dyDescent="0.25">
      <c r="B49" s="12" t="s">
        <v>85</v>
      </c>
      <c r="C49" s="8">
        <v>624</v>
      </c>
      <c r="D49" s="8">
        <v>796</v>
      </c>
      <c r="E49" s="8">
        <v>941</v>
      </c>
      <c r="F49" s="8">
        <v>1172</v>
      </c>
      <c r="I49" s="3" t="s">
        <v>123</v>
      </c>
      <c r="P49" s="12" t="s">
        <v>175</v>
      </c>
      <c r="Q49" s="8">
        <v>600</v>
      </c>
      <c r="R49" s="8">
        <v>641</v>
      </c>
      <c r="S49" s="8">
        <v>652</v>
      </c>
      <c r="T49" s="8">
        <v>713</v>
      </c>
    </row>
    <row r="50" spans="2:20" x14ac:dyDescent="0.25">
      <c r="B50" s="12" t="s">
        <v>86</v>
      </c>
      <c r="C50" s="8">
        <v>459</v>
      </c>
      <c r="D50" s="8">
        <v>722</v>
      </c>
      <c r="E50" s="8">
        <v>788</v>
      </c>
      <c r="F50" s="8">
        <v>802</v>
      </c>
      <c r="I50" s="3" t="s">
        <v>124</v>
      </c>
      <c r="P50" s="12" t="s">
        <v>176</v>
      </c>
      <c r="Q50" s="8">
        <v>294</v>
      </c>
      <c r="R50" s="8">
        <v>346</v>
      </c>
      <c r="S50" s="8">
        <v>399</v>
      </c>
      <c r="T50" s="8">
        <v>479</v>
      </c>
    </row>
    <row r="51" spans="2:20" x14ac:dyDescent="0.25">
      <c r="P51" s="12" t="s">
        <v>177</v>
      </c>
      <c r="Q51" s="8">
        <v>1591</v>
      </c>
      <c r="R51" s="8">
        <v>1779</v>
      </c>
      <c r="S51" s="8">
        <v>1494</v>
      </c>
      <c r="T51" s="8">
        <v>1386</v>
      </c>
    </row>
    <row r="52" spans="2:20" x14ac:dyDescent="0.25">
      <c r="J52" s="45" t="s">
        <v>58</v>
      </c>
      <c r="K52" s="46"/>
      <c r="L52" s="46"/>
      <c r="M52" s="47"/>
      <c r="P52" s="12" t="s">
        <v>178</v>
      </c>
      <c r="Q52" s="8">
        <v>3462</v>
      </c>
      <c r="R52" s="8">
        <v>3952</v>
      </c>
      <c r="S52" s="8">
        <v>4333</v>
      </c>
      <c r="T52" s="8">
        <v>5099</v>
      </c>
    </row>
    <row r="53" spans="2:20" x14ac:dyDescent="0.25">
      <c r="I53" s="5" t="s">
        <v>134</v>
      </c>
      <c r="J53" s="10">
        <v>2018</v>
      </c>
      <c r="K53" s="10">
        <v>2019</v>
      </c>
      <c r="L53" s="10">
        <v>2020</v>
      </c>
      <c r="M53" s="10">
        <v>2021</v>
      </c>
    </row>
    <row r="54" spans="2:20" x14ac:dyDescent="0.25">
      <c r="I54" s="12" t="s">
        <v>125</v>
      </c>
      <c r="J54" s="8">
        <v>6093</v>
      </c>
      <c r="K54" s="8">
        <v>6990</v>
      </c>
      <c r="L54" s="8">
        <v>7072</v>
      </c>
      <c r="M54" s="8">
        <v>7468</v>
      </c>
    </row>
    <row r="55" spans="2:20" x14ac:dyDescent="0.25">
      <c r="I55" s="12" t="s">
        <v>126</v>
      </c>
      <c r="J55" s="8">
        <v>35535</v>
      </c>
      <c r="K55" s="8">
        <v>37399</v>
      </c>
      <c r="L55" s="8">
        <v>36704</v>
      </c>
      <c r="M55" s="8">
        <v>37519</v>
      </c>
    </row>
    <row r="56" spans="2:20" x14ac:dyDescent="0.25">
      <c r="I56" s="12" t="s">
        <v>130</v>
      </c>
      <c r="J56" s="8">
        <v>6198</v>
      </c>
      <c r="K56" s="8">
        <v>6487</v>
      </c>
      <c r="L56" s="8">
        <v>6134</v>
      </c>
      <c r="M56" s="8">
        <v>6644</v>
      </c>
    </row>
    <row r="57" spans="2:20" x14ac:dyDescent="0.25">
      <c r="I57" s="12" t="s">
        <v>127</v>
      </c>
      <c r="J57" s="8">
        <v>2743</v>
      </c>
      <c r="K57" s="8">
        <v>3143</v>
      </c>
      <c r="L57" s="8">
        <v>3083</v>
      </c>
      <c r="M57" s="8">
        <v>3114</v>
      </c>
    </row>
    <row r="58" spans="2:20" x14ac:dyDescent="0.25">
      <c r="I58" s="12" t="s">
        <v>128</v>
      </c>
      <c r="J58" s="8">
        <v>2904</v>
      </c>
      <c r="K58" s="8">
        <v>2997</v>
      </c>
      <c r="L58" s="8">
        <v>2759</v>
      </c>
      <c r="M58" s="8">
        <v>2989</v>
      </c>
    </row>
    <row r="59" spans="2:20" x14ac:dyDescent="0.25">
      <c r="I59" s="12" t="s">
        <v>129</v>
      </c>
      <c r="J59" s="8">
        <v>1147</v>
      </c>
      <c r="K59" s="8">
        <v>1517</v>
      </c>
      <c r="L59" s="8">
        <v>1519</v>
      </c>
      <c r="M59" s="8">
        <v>1626</v>
      </c>
    </row>
    <row r="63" spans="2:20" x14ac:dyDescent="0.25">
      <c r="I63" s="3" t="s">
        <v>131</v>
      </c>
    </row>
    <row r="64" spans="2:20" x14ac:dyDescent="0.25">
      <c r="I64" s="3" t="s">
        <v>132</v>
      </c>
    </row>
    <row r="66" spans="9:13" x14ac:dyDescent="0.25">
      <c r="J66" s="45" t="s">
        <v>58</v>
      </c>
      <c r="K66" s="46"/>
      <c r="L66" s="46"/>
      <c r="M66" s="47"/>
    </row>
    <row r="67" spans="9:13" x14ac:dyDescent="0.25">
      <c r="I67" s="5" t="s">
        <v>135</v>
      </c>
      <c r="J67" s="10">
        <v>2018</v>
      </c>
      <c r="K67" s="10">
        <v>2019</v>
      </c>
      <c r="L67" s="10">
        <v>2020</v>
      </c>
      <c r="M67" s="10">
        <v>2021</v>
      </c>
    </row>
    <row r="68" spans="9:13" x14ac:dyDescent="0.25">
      <c r="I68" s="12" t="s">
        <v>136</v>
      </c>
      <c r="J68" s="8">
        <v>29882</v>
      </c>
      <c r="K68" s="8">
        <v>31838</v>
      </c>
      <c r="L68" s="8">
        <v>31511</v>
      </c>
      <c r="M68" s="8">
        <v>32295</v>
      </c>
    </row>
    <row r="69" spans="9:13" x14ac:dyDescent="0.25">
      <c r="I69" s="12" t="s">
        <v>137</v>
      </c>
      <c r="J69" s="8">
        <v>24738</v>
      </c>
      <c r="K69" s="8">
        <v>26695</v>
      </c>
      <c r="L69" s="8">
        <v>25760</v>
      </c>
      <c r="M69" s="8">
        <v>27065</v>
      </c>
    </row>
  </sheetData>
  <mergeCells count="13">
    <mergeCell ref="Q5:T5"/>
    <mergeCell ref="Q37:T37"/>
    <mergeCell ref="D17:G17"/>
    <mergeCell ref="B18:C18"/>
    <mergeCell ref="B19:C19"/>
    <mergeCell ref="B20:C20"/>
    <mergeCell ref="B21:C21"/>
    <mergeCell ref="B22:B32"/>
    <mergeCell ref="C39:F39"/>
    <mergeCell ref="J5:M5"/>
    <mergeCell ref="J30:M30"/>
    <mergeCell ref="J52:M52"/>
    <mergeCell ref="J66:M66"/>
  </mergeCells>
  <phoneticPr fontId="6" type="noConversion"/>
  <pageMargins left="0.75" right="0.75" top="1" bottom="1" header="0.5" footer="0.5"/>
  <pageSetup paperSize="9"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Data</vt:lpstr>
      <vt:lpstr>Date</vt:lpstr>
      <vt:lpstr>Notes!Print_Area</vt:lpstr>
    </vt:vector>
  </TitlesOfParts>
  <Company>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jenninga</dc:creator>
  <cp:lastModifiedBy>Molly Judkins</cp:lastModifiedBy>
  <cp:lastPrinted>2012-06-21T03:17:08Z</cp:lastPrinted>
  <dcterms:created xsi:type="dcterms:W3CDTF">2008-06-09T22:16:08Z</dcterms:created>
  <dcterms:modified xsi:type="dcterms:W3CDTF">2022-03-09T20:54:11Z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e6cd0942-8d27-4cf6-a327-a2a5798e4a3f_Enabled">
    <vt:lpwstr>true</vt:lpwstr>
  </property>
  <property fmtid="{D5CDD505-2E9C-101B-9397-08002B2CF9AE}" pid="4" name="MSIP_Label_e6cd0942-8d27-4cf6-a327-a2a5798e4a3f_SetDate">
    <vt:lpwstr>2021-03-08T23:34:47Z</vt:lpwstr>
  </property>
  <property fmtid="{D5CDD505-2E9C-101B-9397-08002B2CF9AE}" pid="5" name="MSIP_Label_e6cd0942-8d27-4cf6-a327-a2a5798e4a3f_Method">
    <vt:lpwstr>Privileged</vt:lpwstr>
  </property>
  <property fmtid="{D5CDD505-2E9C-101B-9397-08002B2CF9AE}" pid="6" name="MSIP_Label_e6cd0942-8d27-4cf6-a327-a2a5798e4a3f_Name">
    <vt:lpwstr>UNCLASSIFIED</vt:lpwstr>
  </property>
  <property fmtid="{D5CDD505-2E9C-101B-9397-08002B2CF9AE}" pid="7" name="MSIP_Label_e6cd0942-8d27-4cf6-a327-a2a5798e4a3f_SiteId">
    <vt:lpwstr>8506768f-a7d1-475b-901c-fc1c222f496a</vt:lpwstr>
  </property>
  <property fmtid="{D5CDD505-2E9C-101B-9397-08002B2CF9AE}" pid="8" name="MSIP_Label_e6cd0942-8d27-4cf6-a327-a2a5798e4a3f_ActionId">
    <vt:lpwstr>d1dc4046-14c3-4fc7-b23f-b72ffeac7d8a</vt:lpwstr>
  </property>
  <property fmtid="{D5CDD505-2E9C-101B-9397-08002B2CF9AE}" pid="9" name="MSIP_Label_e6cd0942-8d27-4cf6-a327-a2a5798e4a3f_ContentBits">
    <vt:lpwstr>0</vt:lpwstr>
  </property>
</Properties>
</file>